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/>
  <xr:revisionPtr revIDLastSave="47" documentId="8_{9A488A97-6912-4907-B9C0-8505AC3F623A}" xr6:coauthVersionLast="45" xr6:coauthVersionMax="45" xr10:uidLastSave="{7CD745BD-DE0E-415A-AA51-AF6CB56BF91B}"/>
  <bookViews>
    <workbookView xWindow="28680" yWindow="-120" windowWidth="29040" windowHeight="15840" xr2:uid="{00000000-000D-0000-FFFF-FFFF00000000}"/>
  </bookViews>
  <sheets>
    <sheet name="Response" sheetId="1" r:id="rId1"/>
    <sheet name="Constants" sheetId="2" state="hidden" r:id="rId2"/>
  </sheets>
  <definedNames>
    <definedName name="AVG_Chop">Response!#REF!</definedName>
    <definedName name="avg_plus_dec">Response!$E$22</definedName>
    <definedName name="Chop">Response!#REF!</definedName>
    <definedName name="f_dec" localSheetId="0">Response!$E$16</definedName>
    <definedName name="f_dec2">Response!$E$17</definedName>
    <definedName name="f_ord" localSheetId="0">Response!$E$8</definedName>
    <definedName name="f_start">Response!$E$35</definedName>
    <definedName name="f_stop">Response!$E$36</definedName>
    <definedName name="Fdata">Response!$E$25</definedName>
    <definedName name="FilterReg">Response!$E$11</definedName>
    <definedName name="Fm" localSheetId="0">Response!$E$24</definedName>
    <definedName name="Fnotch">Response!$E$28</definedName>
    <definedName name="FS_Chop">Response!#REF!</definedName>
    <definedName name="Mclk">Response!$E$6</definedName>
    <definedName name="n_avg">Response!$E$15</definedName>
    <definedName name="ODR">Response!$E$7</definedName>
    <definedName name="order">Response!$E$21</definedName>
    <definedName name="Rej_BW">Response!$C$30</definedName>
    <definedName name="Rej60hz">Response!#REF!</definedName>
    <definedName name="s3_map">Response!$E$10</definedName>
    <definedName name="Single">Response!$E$9</definedName>
    <definedName name="Tsettle">Response!$E$26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E21" i="1"/>
  <c r="E24" i="1" l="1"/>
  <c r="A42" i="1"/>
  <c r="D32" i="1"/>
  <c r="D31" i="1"/>
  <c r="B30" i="2"/>
  <c r="C30" i="2"/>
  <c r="I30" i="2"/>
  <c r="D30" i="2"/>
  <c r="J30" i="2"/>
  <c r="H30" i="2"/>
  <c r="E16" i="1" l="1"/>
  <c r="E17" i="1" s="1"/>
  <c r="E22" i="1"/>
  <c r="E15" i="1"/>
  <c r="E28" i="1" l="1"/>
  <c r="E36" i="1" s="1"/>
  <c r="A43" i="1" s="1"/>
  <c r="B43" i="1" s="1"/>
  <c r="E29" i="1"/>
  <c r="E25" i="1"/>
  <c r="D41" i="1" s="1"/>
  <c r="E26" i="1" l="1"/>
  <c r="H17" i="1" s="1"/>
  <c r="D40" i="1"/>
  <c r="A44" i="1"/>
  <c r="A45" i="1" s="1"/>
  <c r="B44" i="1" l="1"/>
  <c r="A46" i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A53" i="1" l="1"/>
  <c r="B52" i="1"/>
  <c r="A54" i="1" l="1"/>
  <c r="B53" i="1"/>
  <c r="A55" i="1" l="1"/>
  <c r="B54" i="1"/>
  <c r="A56" i="1" l="1"/>
  <c r="B55" i="1"/>
  <c r="A57" i="1" l="1"/>
  <c r="B56" i="1"/>
  <c r="A58" i="1" l="1"/>
  <c r="B57" i="1"/>
  <c r="A59" i="1" l="1"/>
  <c r="B58" i="1"/>
  <c r="A60" i="1" l="1"/>
  <c r="B59" i="1"/>
  <c r="A61" i="1" l="1"/>
  <c r="B60" i="1"/>
  <c r="A62" i="1" l="1"/>
  <c r="B61" i="1"/>
  <c r="A63" i="1" l="1"/>
  <c r="B62" i="1"/>
  <c r="A64" i="1" l="1"/>
  <c r="B63" i="1"/>
  <c r="A65" i="1" l="1"/>
  <c r="B64" i="1"/>
  <c r="A66" i="1" l="1"/>
  <c r="B65" i="1"/>
  <c r="A67" i="1" l="1"/>
  <c r="B66" i="1"/>
  <c r="A68" i="1" l="1"/>
  <c r="B67" i="1"/>
  <c r="A69" i="1" l="1"/>
  <c r="B68" i="1"/>
  <c r="A70" i="1" l="1"/>
  <c r="B69" i="1"/>
  <c r="A71" i="1" l="1"/>
  <c r="B70" i="1"/>
  <c r="A72" i="1" l="1"/>
  <c r="B71" i="1"/>
  <c r="A73" i="1" l="1"/>
  <c r="B72" i="1"/>
  <c r="A74" i="1" l="1"/>
  <c r="B73" i="1"/>
  <c r="A75" i="1" l="1"/>
  <c r="B74" i="1"/>
  <c r="A76" i="1" l="1"/>
  <c r="B75" i="1"/>
  <c r="A77" i="1" l="1"/>
  <c r="B76" i="1"/>
  <c r="A78" i="1" l="1"/>
  <c r="B77" i="1"/>
  <c r="A79" i="1" l="1"/>
  <c r="B78" i="1"/>
  <c r="A80" i="1" l="1"/>
  <c r="B79" i="1"/>
  <c r="A81" i="1" l="1"/>
  <c r="B80" i="1"/>
  <c r="A82" i="1" l="1"/>
  <c r="B81" i="1"/>
  <c r="A83" i="1" l="1"/>
  <c r="B82" i="1"/>
  <c r="A84" i="1" l="1"/>
  <c r="B83" i="1"/>
  <c r="A85" i="1" l="1"/>
  <c r="B84" i="1"/>
  <c r="A86" i="1" l="1"/>
  <c r="B85" i="1"/>
  <c r="A87" i="1" l="1"/>
  <c r="B86" i="1"/>
  <c r="A88" i="1" l="1"/>
  <c r="B87" i="1"/>
  <c r="A89" i="1" l="1"/>
  <c r="B88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A96" i="1" l="1"/>
  <c r="B95" i="1"/>
  <c r="A97" i="1" l="1"/>
  <c r="B96" i="1"/>
  <c r="A98" i="1" l="1"/>
  <c r="B97" i="1"/>
  <c r="A99" i="1" l="1"/>
  <c r="B98" i="1"/>
  <c r="A100" i="1" l="1"/>
  <c r="B99" i="1"/>
  <c r="A101" i="1" l="1"/>
  <c r="B100" i="1"/>
  <c r="A102" i="1" l="1"/>
  <c r="B101" i="1"/>
  <c r="A103" i="1" l="1"/>
  <c r="B102" i="1"/>
  <c r="A104" i="1" l="1"/>
  <c r="B103" i="1"/>
  <c r="A105" i="1" l="1"/>
  <c r="B104" i="1"/>
  <c r="A106" i="1" l="1"/>
  <c r="B105" i="1"/>
  <c r="A107" i="1" l="1"/>
  <c r="B106" i="1"/>
  <c r="A108" i="1" l="1"/>
  <c r="B107" i="1"/>
  <c r="A109" i="1" l="1"/>
  <c r="B108" i="1"/>
  <c r="A110" i="1" l="1"/>
  <c r="B109" i="1"/>
  <c r="A111" i="1" l="1"/>
  <c r="B110" i="1"/>
  <c r="A112" i="1" l="1"/>
  <c r="B111" i="1"/>
  <c r="A113" i="1" l="1"/>
  <c r="B112" i="1"/>
  <c r="A114" i="1" l="1"/>
  <c r="B113" i="1"/>
  <c r="A115" i="1" l="1"/>
  <c r="B114" i="1"/>
  <c r="A116" i="1" l="1"/>
  <c r="B115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A123" i="1" l="1"/>
  <c r="B122" i="1"/>
  <c r="A124" i="1" l="1"/>
  <c r="B123" i="1"/>
  <c r="A125" i="1" l="1"/>
  <c r="B124" i="1"/>
  <c r="A126" i="1" l="1"/>
  <c r="B125" i="1"/>
  <c r="A127" i="1" l="1"/>
  <c r="B126" i="1"/>
  <c r="A128" i="1" l="1"/>
  <c r="B127" i="1"/>
  <c r="A129" i="1" l="1"/>
  <c r="B128" i="1"/>
  <c r="A130" i="1" l="1"/>
  <c r="B129" i="1"/>
  <c r="A131" i="1" l="1"/>
  <c r="B130" i="1"/>
  <c r="A132" i="1" l="1"/>
  <c r="B131" i="1"/>
  <c r="A133" i="1" l="1"/>
  <c r="B132" i="1"/>
  <c r="A134" i="1" l="1"/>
  <c r="B133" i="1"/>
  <c r="A135" i="1" l="1"/>
  <c r="B134" i="1"/>
  <c r="A136" i="1" l="1"/>
  <c r="B135" i="1"/>
  <c r="A137" i="1" l="1"/>
  <c r="B136" i="1"/>
  <c r="A138" i="1" l="1"/>
  <c r="B137" i="1"/>
  <c r="A139" i="1" l="1"/>
  <c r="B138" i="1"/>
  <c r="A140" i="1" l="1"/>
  <c r="B139" i="1"/>
  <c r="A141" i="1" l="1"/>
  <c r="B140" i="1"/>
  <c r="A142" i="1" l="1"/>
  <c r="B141" i="1"/>
  <c r="A143" i="1" l="1"/>
  <c r="B142" i="1"/>
  <c r="A144" i="1" l="1"/>
  <c r="B143" i="1"/>
  <c r="A145" i="1" l="1"/>
  <c r="B144" i="1"/>
  <c r="A146" i="1" l="1"/>
  <c r="B145" i="1"/>
  <c r="A147" i="1" l="1"/>
  <c r="B146" i="1"/>
  <c r="A148" i="1" l="1"/>
  <c r="B147" i="1"/>
  <c r="A149" i="1" l="1"/>
  <c r="B148" i="1"/>
  <c r="A150" i="1" l="1"/>
  <c r="B149" i="1"/>
  <c r="A151" i="1" l="1"/>
  <c r="B150" i="1"/>
  <c r="A152" i="1" l="1"/>
  <c r="B151" i="1"/>
  <c r="A153" i="1" l="1"/>
  <c r="B152" i="1"/>
  <c r="A154" i="1" l="1"/>
  <c r="B153" i="1"/>
  <c r="A155" i="1" l="1"/>
  <c r="B154" i="1"/>
  <c r="A156" i="1" l="1"/>
  <c r="B155" i="1"/>
  <c r="A157" i="1" l="1"/>
  <c r="B156" i="1"/>
  <c r="A158" i="1" l="1"/>
  <c r="B157" i="1"/>
  <c r="A159" i="1" l="1"/>
  <c r="B158" i="1"/>
  <c r="A160" i="1" l="1"/>
  <c r="B159" i="1"/>
  <c r="A161" i="1" l="1"/>
  <c r="B160" i="1"/>
  <c r="A162" i="1" l="1"/>
  <c r="B161" i="1"/>
  <c r="A163" i="1" l="1"/>
  <c r="B162" i="1"/>
  <c r="A164" i="1" l="1"/>
  <c r="B163" i="1"/>
  <c r="A165" i="1" l="1"/>
  <c r="B164" i="1"/>
  <c r="A166" i="1" l="1"/>
  <c r="B165" i="1"/>
  <c r="A167" i="1" l="1"/>
  <c r="B166" i="1"/>
  <c r="A168" i="1" l="1"/>
  <c r="B167" i="1"/>
  <c r="A169" i="1" l="1"/>
  <c r="B168" i="1"/>
  <c r="A170" i="1" l="1"/>
  <c r="B169" i="1"/>
  <c r="A171" i="1" l="1"/>
  <c r="B170" i="1"/>
  <c r="A172" i="1" l="1"/>
  <c r="B171" i="1"/>
  <c r="A173" i="1" l="1"/>
  <c r="B172" i="1"/>
  <c r="A174" i="1" l="1"/>
  <c r="B173" i="1"/>
  <c r="A175" i="1" l="1"/>
  <c r="B174" i="1"/>
  <c r="A176" i="1" l="1"/>
  <c r="B175" i="1"/>
  <c r="A177" i="1" l="1"/>
  <c r="B176" i="1"/>
  <c r="A178" i="1" l="1"/>
  <c r="B177" i="1"/>
  <c r="A179" i="1" l="1"/>
  <c r="B178" i="1"/>
  <c r="A180" i="1" l="1"/>
  <c r="B179" i="1"/>
  <c r="A181" i="1" l="1"/>
  <c r="B180" i="1"/>
  <c r="A182" i="1" l="1"/>
  <c r="B181" i="1"/>
  <c r="A183" i="1" l="1"/>
  <c r="B182" i="1"/>
  <c r="A184" i="1" l="1"/>
  <c r="B183" i="1"/>
  <c r="A185" i="1" l="1"/>
  <c r="B184" i="1"/>
  <c r="A186" i="1" l="1"/>
  <c r="B185" i="1"/>
  <c r="A187" i="1" l="1"/>
  <c r="B186" i="1"/>
  <c r="A188" i="1" l="1"/>
  <c r="B187" i="1"/>
  <c r="A189" i="1" l="1"/>
  <c r="B188" i="1"/>
  <c r="A190" i="1" l="1"/>
  <c r="B189" i="1"/>
  <c r="A191" i="1" l="1"/>
  <c r="B190" i="1"/>
  <c r="A192" i="1" l="1"/>
  <c r="B191" i="1"/>
  <c r="A193" i="1" l="1"/>
  <c r="B192" i="1"/>
  <c r="A194" i="1" l="1"/>
  <c r="B193" i="1"/>
  <c r="A195" i="1" l="1"/>
  <c r="B194" i="1"/>
  <c r="A196" i="1" l="1"/>
  <c r="B195" i="1"/>
  <c r="A197" i="1" l="1"/>
  <c r="B196" i="1"/>
  <c r="A198" i="1" l="1"/>
  <c r="B197" i="1"/>
  <c r="A199" i="1" l="1"/>
  <c r="B198" i="1"/>
  <c r="A200" i="1" l="1"/>
  <c r="B199" i="1"/>
  <c r="A201" i="1" l="1"/>
  <c r="B200" i="1"/>
  <c r="A202" i="1" l="1"/>
  <c r="B201" i="1"/>
  <c r="A203" i="1" l="1"/>
  <c r="B202" i="1"/>
  <c r="A204" i="1" l="1"/>
  <c r="B203" i="1"/>
  <c r="A205" i="1" l="1"/>
  <c r="B204" i="1"/>
  <c r="A206" i="1" l="1"/>
  <c r="B205" i="1"/>
  <c r="A207" i="1" l="1"/>
  <c r="B206" i="1"/>
  <c r="A208" i="1" l="1"/>
  <c r="B207" i="1"/>
  <c r="A209" i="1" l="1"/>
  <c r="B208" i="1"/>
  <c r="A210" i="1" l="1"/>
  <c r="B209" i="1"/>
  <c r="A211" i="1" l="1"/>
  <c r="B210" i="1"/>
  <c r="A212" i="1" l="1"/>
  <c r="B211" i="1"/>
  <c r="A213" i="1" l="1"/>
  <c r="B212" i="1"/>
  <c r="A214" i="1" l="1"/>
  <c r="B213" i="1"/>
  <c r="A215" i="1" l="1"/>
  <c r="B214" i="1"/>
  <c r="A216" i="1" l="1"/>
  <c r="B215" i="1"/>
  <c r="A217" i="1" l="1"/>
  <c r="B216" i="1"/>
  <c r="A218" i="1" l="1"/>
  <c r="B217" i="1"/>
  <c r="A219" i="1" l="1"/>
  <c r="B218" i="1"/>
  <c r="A220" i="1" l="1"/>
  <c r="B219" i="1"/>
  <c r="A221" i="1" l="1"/>
  <c r="B220" i="1"/>
  <c r="A222" i="1" l="1"/>
  <c r="B221" i="1"/>
  <c r="A223" i="1" l="1"/>
  <c r="B222" i="1"/>
  <c r="A224" i="1" l="1"/>
  <c r="B223" i="1"/>
  <c r="A225" i="1" l="1"/>
  <c r="B224" i="1"/>
  <c r="A226" i="1" l="1"/>
  <c r="B225" i="1"/>
  <c r="A227" i="1" l="1"/>
  <c r="B226" i="1"/>
  <c r="A228" i="1" l="1"/>
  <c r="B227" i="1"/>
  <c r="A229" i="1" l="1"/>
  <c r="B228" i="1"/>
  <c r="A230" i="1" l="1"/>
  <c r="B229" i="1"/>
  <c r="A231" i="1" l="1"/>
  <c r="B230" i="1"/>
  <c r="A232" i="1" l="1"/>
  <c r="B231" i="1"/>
  <c r="A233" i="1" l="1"/>
  <c r="B232" i="1"/>
  <c r="A234" i="1" l="1"/>
  <c r="B233" i="1"/>
  <c r="A235" i="1" l="1"/>
  <c r="B234" i="1"/>
  <c r="A236" i="1" l="1"/>
  <c r="B235" i="1"/>
  <c r="A237" i="1" l="1"/>
  <c r="B236" i="1"/>
  <c r="A238" i="1" l="1"/>
  <c r="B237" i="1"/>
  <c r="A239" i="1" l="1"/>
  <c r="B238" i="1"/>
  <c r="A240" i="1" l="1"/>
  <c r="B239" i="1"/>
  <c r="A241" i="1" l="1"/>
  <c r="B240" i="1"/>
  <c r="A242" i="1" l="1"/>
  <c r="B241" i="1"/>
  <c r="A243" i="1" l="1"/>
  <c r="B242" i="1"/>
  <c r="A244" i="1" l="1"/>
  <c r="B243" i="1"/>
  <c r="A245" i="1" l="1"/>
  <c r="B244" i="1"/>
  <c r="A246" i="1" l="1"/>
  <c r="B245" i="1"/>
  <c r="A247" i="1" l="1"/>
  <c r="B246" i="1"/>
  <c r="A248" i="1" l="1"/>
  <c r="B247" i="1"/>
  <c r="A249" i="1" l="1"/>
  <c r="B248" i="1"/>
  <c r="A250" i="1" l="1"/>
  <c r="B249" i="1"/>
  <c r="A251" i="1" l="1"/>
  <c r="B250" i="1"/>
  <c r="A252" i="1" l="1"/>
  <c r="B251" i="1"/>
  <c r="A253" i="1" l="1"/>
  <c r="B252" i="1"/>
  <c r="A254" i="1" l="1"/>
  <c r="B253" i="1"/>
  <c r="A255" i="1" l="1"/>
  <c r="B254" i="1"/>
  <c r="A256" i="1" l="1"/>
  <c r="B255" i="1"/>
  <c r="A257" i="1" l="1"/>
  <c r="B256" i="1"/>
  <c r="A258" i="1" l="1"/>
  <c r="B257" i="1"/>
  <c r="A259" i="1" l="1"/>
  <c r="B258" i="1"/>
  <c r="A260" i="1" l="1"/>
  <c r="B259" i="1"/>
  <c r="A261" i="1" l="1"/>
  <c r="B260" i="1"/>
  <c r="A262" i="1" l="1"/>
  <c r="B261" i="1"/>
  <c r="A263" i="1" l="1"/>
  <c r="B262" i="1"/>
  <c r="A264" i="1" l="1"/>
  <c r="B263" i="1"/>
  <c r="A265" i="1" l="1"/>
  <c r="B264" i="1"/>
  <c r="A266" i="1" l="1"/>
  <c r="B265" i="1"/>
  <c r="A267" i="1" l="1"/>
  <c r="B266" i="1"/>
  <c r="A268" i="1" l="1"/>
  <c r="B267" i="1"/>
  <c r="A269" i="1" l="1"/>
  <c r="B268" i="1"/>
  <c r="A270" i="1" l="1"/>
  <c r="B269" i="1"/>
  <c r="A271" i="1" l="1"/>
  <c r="B270" i="1"/>
  <c r="A272" i="1" l="1"/>
  <c r="B271" i="1"/>
  <c r="A273" i="1" l="1"/>
  <c r="B272" i="1"/>
  <c r="A274" i="1" l="1"/>
  <c r="B273" i="1"/>
  <c r="A275" i="1" l="1"/>
  <c r="B274" i="1"/>
  <c r="A276" i="1" l="1"/>
  <c r="B275" i="1"/>
  <c r="A277" i="1" l="1"/>
  <c r="B276" i="1"/>
  <c r="A278" i="1" l="1"/>
  <c r="B277" i="1"/>
  <c r="A279" i="1" l="1"/>
  <c r="B278" i="1"/>
  <c r="A280" i="1" l="1"/>
  <c r="B279" i="1"/>
  <c r="A281" i="1" l="1"/>
  <c r="B280" i="1"/>
  <c r="A282" i="1" l="1"/>
  <c r="B281" i="1"/>
  <c r="A283" i="1" l="1"/>
  <c r="B282" i="1"/>
  <c r="A284" i="1" l="1"/>
  <c r="B283" i="1"/>
  <c r="A285" i="1" l="1"/>
  <c r="B284" i="1"/>
  <c r="A286" i="1" l="1"/>
  <c r="B285" i="1"/>
  <c r="A287" i="1" l="1"/>
  <c r="B286" i="1"/>
  <c r="A288" i="1" l="1"/>
  <c r="B287" i="1"/>
  <c r="A289" i="1" l="1"/>
  <c r="B288" i="1"/>
  <c r="A290" i="1" l="1"/>
  <c r="B289" i="1"/>
  <c r="A291" i="1" l="1"/>
  <c r="B290" i="1"/>
  <c r="A292" i="1" l="1"/>
  <c r="B291" i="1"/>
  <c r="A293" i="1" l="1"/>
  <c r="B292" i="1"/>
  <c r="A294" i="1" l="1"/>
  <c r="B293" i="1"/>
  <c r="A295" i="1" l="1"/>
  <c r="B294" i="1"/>
  <c r="A296" i="1" l="1"/>
  <c r="B295" i="1"/>
  <c r="A297" i="1" l="1"/>
  <c r="B296" i="1"/>
  <c r="A298" i="1" l="1"/>
  <c r="B297" i="1"/>
  <c r="A299" i="1" l="1"/>
  <c r="B298" i="1"/>
  <c r="A300" i="1" l="1"/>
  <c r="B299" i="1"/>
  <c r="A301" i="1" l="1"/>
  <c r="B300" i="1"/>
  <c r="A302" i="1" l="1"/>
  <c r="B301" i="1"/>
  <c r="A303" i="1" l="1"/>
  <c r="B302" i="1"/>
  <c r="A304" i="1" l="1"/>
  <c r="B303" i="1"/>
  <c r="A305" i="1" l="1"/>
  <c r="B304" i="1"/>
  <c r="A306" i="1" l="1"/>
  <c r="B305" i="1"/>
  <c r="A307" i="1" l="1"/>
  <c r="B306" i="1"/>
  <c r="A308" i="1" l="1"/>
  <c r="B307" i="1"/>
  <c r="A309" i="1" l="1"/>
  <c r="B308" i="1"/>
  <c r="A310" i="1" l="1"/>
  <c r="B309" i="1"/>
  <c r="A311" i="1" l="1"/>
  <c r="B310" i="1"/>
  <c r="A312" i="1" l="1"/>
  <c r="B311" i="1"/>
  <c r="A313" i="1" l="1"/>
  <c r="B312" i="1"/>
  <c r="A314" i="1" l="1"/>
  <c r="B313" i="1"/>
  <c r="A315" i="1" l="1"/>
  <c r="B314" i="1"/>
  <c r="A316" i="1" l="1"/>
  <c r="B315" i="1"/>
  <c r="A317" i="1" l="1"/>
  <c r="B316" i="1"/>
  <c r="A318" i="1" l="1"/>
  <c r="B317" i="1"/>
  <c r="A319" i="1" l="1"/>
  <c r="B318" i="1"/>
  <c r="A320" i="1" l="1"/>
  <c r="B319" i="1"/>
  <c r="A321" i="1" l="1"/>
  <c r="B320" i="1"/>
  <c r="A322" i="1" l="1"/>
  <c r="B321" i="1"/>
  <c r="A323" i="1" l="1"/>
  <c r="B322" i="1"/>
  <c r="A324" i="1" l="1"/>
  <c r="B323" i="1"/>
  <c r="A325" i="1" l="1"/>
  <c r="B324" i="1"/>
  <c r="A326" i="1" l="1"/>
  <c r="B325" i="1"/>
  <c r="A327" i="1" l="1"/>
  <c r="B326" i="1"/>
  <c r="A328" i="1" l="1"/>
  <c r="B327" i="1"/>
  <c r="A329" i="1" l="1"/>
  <c r="B328" i="1"/>
  <c r="A330" i="1" l="1"/>
  <c r="B329" i="1"/>
  <c r="A331" i="1" l="1"/>
  <c r="B330" i="1"/>
  <c r="A332" i="1" l="1"/>
  <c r="B331" i="1"/>
  <c r="A333" i="1" l="1"/>
  <c r="B332" i="1"/>
  <c r="A334" i="1" l="1"/>
  <c r="B333" i="1"/>
  <c r="A335" i="1" l="1"/>
  <c r="B334" i="1"/>
  <c r="A336" i="1" l="1"/>
  <c r="B335" i="1"/>
  <c r="A337" i="1" l="1"/>
  <c r="B336" i="1"/>
  <c r="A338" i="1" l="1"/>
  <c r="B337" i="1"/>
  <c r="A339" i="1" l="1"/>
  <c r="B338" i="1"/>
  <c r="A340" i="1" l="1"/>
  <c r="B339" i="1"/>
  <c r="A341" i="1" l="1"/>
  <c r="B340" i="1"/>
  <c r="A342" i="1" l="1"/>
  <c r="B341" i="1"/>
  <c r="A343" i="1" l="1"/>
  <c r="B342" i="1"/>
  <c r="A344" i="1" l="1"/>
  <c r="B343" i="1"/>
  <c r="A345" i="1" l="1"/>
  <c r="B344" i="1"/>
  <c r="A346" i="1" l="1"/>
  <c r="B345" i="1"/>
  <c r="A347" i="1" l="1"/>
  <c r="B346" i="1"/>
  <c r="A348" i="1" l="1"/>
  <c r="B347" i="1"/>
  <c r="A349" i="1" l="1"/>
  <c r="B348" i="1"/>
  <c r="A350" i="1" l="1"/>
  <c r="B349" i="1"/>
  <c r="A351" i="1" l="1"/>
  <c r="B350" i="1"/>
  <c r="A352" i="1" l="1"/>
  <c r="B351" i="1"/>
  <c r="A353" i="1" l="1"/>
  <c r="B352" i="1"/>
  <c r="A354" i="1" l="1"/>
  <c r="B353" i="1"/>
  <c r="A355" i="1" l="1"/>
  <c r="B354" i="1"/>
  <c r="A356" i="1" l="1"/>
  <c r="B355" i="1"/>
  <c r="A357" i="1" l="1"/>
  <c r="B356" i="1"/>
  <c r="A358" i="1" l="1"/>
  <c r="B357" i="1"/>
  <c r="A359" i="1" l="1"/>
  <c r="B358" i="1"/>
  <c r="A360" i="1" l="1"/>
  <c r="B359" i="1"/>
  <c r="A361" i="1" l="1"/>
  <c r="B360" i="1"/>
  <c r="A362" i="1" l="1"/>
  <c r="B361" i="1"/>
  <c r="A363" i="1" l="1"/>
  <c r="B362" i="1"/>
  <c r="A364" i="1" l="1"/>
  <c r="B363" i="1"/>
  <c r="A365" i="1" l="1"/>
  <c r="B364" i="1"/>
  <c r="A366" i="1" l="1"/>
  <c r="B365" i="1"/>
  <c r="A367" i="1" l="1"/>
  <c r="B366" i="1"/>
  <c r="A368" i="1" l="1"/>
  <c r="B367" i="1"/>
  <c r="A369" i="1" l="1"/>
  <c r="B368" i="1"/>
  <c r="A370" i="1" l="1"/>
  <c r="B369" i="1"/>
  <c r="A371" i="1" l="1"/>
  <c r="B370" i="1"/>
  <c r="A372" i="1" l="1"/>
  <c r="B371" i="1"/>
  <c r="A373" i="1" l="1"/>
  <c r="B372" i="1"/>
  <c r="A374" i="1" l="1"/>
  <c r="B373" i="1"/>
  <c r="A375" i="1" l="1"/>
  <c r="B374" i="1"/>
  <c r="A376" i="1" l="1"/>
  <c r="B375" i="1"/>
  <c r="A377" i="1" l="1"/>
  <c r="B376" i="1"/>
  <c r="A378" i="1" l="1"/>
  <c r="B377" i="1"/>
  <c r="A379" i="1" l="1"/>
  <c r="B378" i="1"/>
  <c r="A380" i="1" l="1"/>
  <c r="B379" i="1"/>
  <c r="A381" i="1" l="1"/>
  <c r="B380" i="1"/>
  <c r="A382" i="1" l="1"/>
  <c r="B381" i="1"/>
  <c r="A383" i="1" l="1"/>
  <c r="B382" i="1"/>
  <c r="A384" i="1" l="1"/>
  <c r="B383" i="1"/>
  <c r="A385" i="1" l="1"/>
  <c r="B384" i="1"/>
  <c r="A386" i="1" l="1"/>
  <c r="B385" i="1"/>
  <c r="A387" i="1" l="1"/>
  <c r="B386" i="1"/>
  <c r="A388" i="1" l="1"/>
  <c r="B387" i="1"/>
  <c r="A389" i="1" l="1"/>
  <c r="B388" i="1"/>
  <c r="A390" i="1" l="1"/>
  <c r="B389" i="1"/>
  <c r="A391" i="1" l="1"/>
  <c r="B390" i="1"/>
  <c r="A392" i="1" l="1"/>
  <c r="B391" i="1"/>
  <c r="A393" i="1" l="1"/>
  <c r="B392" i="1"/>
  <c r="A394" i="1" l="1"/>
  <c r="B393" i="1"/>
  <c r="A395" i="1" l="1"/>
  <c r="B394" i="1"/>
  <c r="A396" i="1" l="1"/>
  <c r="B395" i="1"/>
  <c r="A397" i="1" l="1"/>
  <c r="B396" i="1"/>
  <c r="A398" i="1" l="1"/>
  <c r="B397" i="1"/>
  <c r="A399" i="1" l="1"/>
  <c r="B398" i="1"/>
  <c r="A400" i="1" l="1"/>
  <c r="B399" i="1"/>
  <c r="A401" i="1" l="1"/>
  <c r="B400" i="1"/>
  <c r="A402" i="1" l="1"/>
  <c r="B401" i="1"/>
  <c r="A403" i="1" l="1"/>
  <c r="B402" i="1"/>
  <c r="A404" i="1" l="1"/>
  <c r="B403" i="1"/>
  <c r="A405" i="1" l="1"/>
  <c r="B404" i="1"/>
  <c r="A406" i="1" l="1"/>
  <c r="B405" i="1"/>
  <c r="A407" i="1" l="1"/>
  <c r="B406" i="1"/>
  <c r="A408" i="1" l="1"/>
  <c r="B407" i="1"/>
  <c r="A409" i="1" l="1"/>
  <c r="B408" i="1"/>
  <c r="A410" i="1" l="1"/>
  <c r="B409" i="1"/>
  <c r="A411" i="1" l="1"/>
  <c r="B410" i="1"/>
  <c r="A412" i="1" l="1"/>
  <c r="B411" i="1"/>
  <c r="A413" i="1" l="1"/>
  <c r="B412" i="1"/>
  <c r="A414" i="1" l="1"/>
  <c r="B413" i="1"/>
  <c r="A415" i="1" l="1"/>
  <c r="B414" i="1"/>
  <c r="A416" i="1" l="1"/>
  <c r="B415" i="1"/>
  <c r="A417" i="1" l="1"/>
  <c r="B416" i="1"/>
  <c r="A418" i="1" l="1"/>
  <c r="B417" i="1"/>
  <c r="A419" i="1" l="1"/>
  <c r="B418" i="1"/>
  <c r="A420" i="1" l="1"/>
  <c r="B419" i="1"/>
  <c r="A421" i="1" l="1"/>
  <c r="B420" i="1"/>
  <c r="A422" i="1" l="1"/>
  <c r="B421" i="1"/>
  <c r="A423" i="1" l="1"/>
  <c r="B422" i="1"/>
  <c r="A424" i="1" l="1"/>
  <c r="B423" i="1"/>
  <c r="A425" i="1" l="1"/>
  <c r="B424" i="1"/>
  <c r="A426" i="1" l="1"/>
  <c r="B425" i="1"/>
  <c r="A427" i="1" l="1"/>
  <c r="B426" i="1"/>
  <c r="A428" i="1" l="1"/>
  <c r="B427" i="1"/>
  <c r="A429" i="1" l="1"/>
  <c r="B428" i="1"/>
  <c r="A430" i="1" l="1"/>
  <c r="B429" i="1"/>
  <c r="A431" i="1" l="1"/>
  <c r="B430" i="1"/>
  <c r="A432" i="1" l="1"/>
  <c r="B431" i="1"/>
  <c r="A433" i="1" l="1"/>
  <c r="B432" i="1"/>
  <c r="A434" i="1" l="1"/>
  <c r="B433" i="1"/>
  <c r="A435" i="1" l="1"/>
  <c r="B434" i="1"/>
  <c r="A436" i="1" l="1"/>
  <c r="B435" i="1"/>
  <c r="A437" i="1" l="1"/>
  <c r="B436" i="1"/>
  <c r="A438" i="1" l="1"/>
  <c r="B437" i="1"/>
  <c r="A439" i="1" l="1"/>
  <c r="B438" i="1"/>
  <c r="A440" i="1" l="1"/>
  <c r="B439" i="1"/>
  <c r="A441" i="1" l="1"/>
  <c r="B440" i="1"/>
  <c r="A442" i="1" l="1"/>
  <c r="B441" i="1"/>
  <c r="A443" i="1" l="1"/>
  <c r="B442" i="1"/>
  <c r="A444" i="1" l="1"/>
  <c r="B443" i="1"/>
  <c r="A445" i="1" l="1"/>
  <c r="B444" i="1"/>
  <c r="A446" i="1" l="1"/>
  <c r="B445" i="1"/>
  <c r="A447" i="1" l="1"/>
  <c r="B446" i="1"/>
  <c r="A448" i="1" l="1"/>
  <c r="B447" i="1"/>
  <c r="A449" i="1" l="1"/>
  <c r="B448" i="1"/>
  <c r="A450" i="1" l="1"/>
  <c r="B449" i="1"/>
  <c r="A451" i="1" l="1"/>
  <c r="B450" i="1"/>
  <c r="A452" i="1" l="1"/>
  <c r="B451" i="1"/>
  <c r="A453" i="1" l="1"/>
  <c r="B452" i="1"/>
  <c r="A454" i="1" l="1"/>
  <c r="B453" i="1"/>
  <c r="A455" i="1" l="1"/>
  <c r="B454" i="1"/>
  <c r="A456" i="1" l="1"/>
  <c r="B455" i="1"/>
  <c r="A457" i="1" l="1"/>
  <c r="B456" i="1"/>
  <c r="A458" i="1" l="1"/>
  <c r="B457" i="1"/>
  <c r="A459" i="1" l="1"/>
  <c r="B458" i="1"/>
  <c r="A460" i="1" l="1"/>
  <c r="B459" i="1"/>
  <c r="A461" i="1" l="1"/>
  <c r="B460" i="1"/>
  <c r="A462" i="1" l="1"/>
  <c r="B461" i="1"/>
  <c r="A463" i="1" l="1"/>
  <c r="B462" i="1"/>
  <c r="A464" i="1" l="1"/>
  <c r="B463" i="1"/>
  <c r="A465" i="1" l="1"/>
  <c r="B464" i="1"/>
  <c r="A466" i="1" l="1"/>
  <c r="B465" i="1"/>
  <c r="A467" i="1" l="1"/>
  <c r="B466" i="1"/>
  <c r="A468" i="1" l="1"/>
  <c r="B467" i="1"/>
  <c r="A469" i="1" l="1"/>
  <c r="B468" i="1"/>
  <c r="A470" i="1" l="1"/>
  <c r="B469" i="1"/>
  <c r="A471" i="1" l="1"/>
  <c r="B470" i="1"/>
  <c r="A472" i="1" l="1"/>
  <c r="B471" i="1"/>
  <c r="A473" i="1" l="1"/>
  <c r="B472" i="1"/>
  <c r="A474" i="1" l="1"/>
  <c r="B473" i="1"/>
  <c r="A475" i="1" l="1"/>
  <c r="B474" i="1"/>
  <c r="A476" i="1" l="1"/>
  <c r="B475" i="1"/>
  <c r="A477" i="1" l="1"/>
  <c r="B476" i="1"/>
  <c r="A478" i="1" l="1"/>
  <c r="B477" i="1"/>
  <c r="A479" i="1" l="1"/>
  <c r="B478" i="1"/>
  <c r="A480" i="1" l="1"/>
  <c r="B479" i="1"/>
  <c r="A481" i="1" l="1"/>
  <c r="B480" i="1"/>
  <c r="A482" i="1" l="1"/>
  <c r="B481" i="1"/>
  <c r="A483" i="1" l="1"/>
  <c r="B482" i="1"/>
  <c r="A484" i="1" l="1"/>
  <c r="B483" i="1"/>
  <c r="A485" i="1" l="1"/>
  <c r="B484" i="1"/>
  <c r="A486" i="1" l="1"/>
  <c r="B485" i="1"/>
  <c r="A487" i="1" l="1"/>
  <c r="B486" i="1"/>
  <c r="A488" i="1" l="1"/>
  <c r="B487" i="1"/>
  <c r="A489" i="1" l="1"/>
  <c r="B488" i="1"/>
  <c r="A490" i="1" l="1"/>
  <c r="B489" i="1"/>
  <c r="A491" i="1" l="1"/>
  <c r="B490" i="1"/>
  <c r="A492" i="1" l="1"/>
  <c r="B491" i="1"/>
  <c r="A493" i="1" l="1"/>
  <c r="B492" i="1"/>
  <c r="A494" i="1" l="1"/>
  <c r="B493" i="1"/>
  <c r="A495" i="1" l="1"/>
  <c r="B494" i="1"/>
  <c r="A496" i="1" l="1"/>
  <c r="B495" i="1"/>
  <c r="A497" i="1" l="1"/>
  <c r="B496" i="1"/>
  <c r="A498" i="1" l="1"/>
  <c r="B497" i="1"/>
  <c r="A499" i="1" l="1"/>
  <c r="B498" i="1"/>
  <c r="A500" i="1" l="1"/>
  <c r="B499" i="1"/>
  <c r="A501" i="1" l="1"/>
  <c r="B500" i="1"/>
  <c r="A502" i="1" l="1"/>
  <c r="B501" i="1"/>
  <c r="A503" i="1" l="1"/>
  <c r="B502" i="1"/>
  <c r="A504" i="1" l="1"/>
  <c r="B503" i="1"/>
  <c r="A505" i="1" l="1"/>
  <c r="B504" i="1"/>
  <c r="A506" i="1" l="1"/>
  <c r="B505" i="1"/>
  <c r="A507" i="1" l="1"/>
  <c r="B506" i="1"/>
  <c r="A508" i="1" l="1"/>
  <c r="B507" i="1"/>
  <c r="A509" i="1" l="1"/>
  <c r="B508" i="1"/>
  <c r="A510" i="1" l="1"/>
  <c r="B509" i="1"/>
  <c r="A511" i="1" l="1"/>
  <c r="B510" i="1"/>
  <c r="A512" i="1" l="1"/>
  <c r="B511" i="1"/>
  <c r="A513" i="1" l="1"/>
  <c r="B512" i="1"/>
  <c r="A514" i="1" l="1"/>
  <c r="B513" i="1"/>
  <c r="A515" i="1" l="1"/>
  <c r="B514" i="1"/>
  <c r="A516" i="1" l="1"/>
  <c r="B515" i="1"/>
  <c r="A517" i="1" l="1"/>
  <c r="B516" i="1"/>
  <c r="A518" i="1" l="1"/>
  <c r="B517" i="1"/>
  <c r="A519" i="1" l="1"/>
  <c r="B518" i="1"/>
  <c r="A520" i="1" l="1"/>
  <c r="B519" i="1"/>
  <c r="A521" i="1" l="1"/>
  <c r="B520" i="1"/>
  <c r="A522" i="1" l="1"/>
  <c r="B521" i="1"/>
  <c r="A523" i="1" l="1"/>
  <c r="B522" i="1"/>
  <c r="A524" i="1" l="1"/>
  <c r="B523" i="1"/>
  <c r="A525" i="1" l="1"/>
  <c r="B524" i="1"/>
  <c r="A526" i="1" l="1"/>
  <c r="B525" i="1"/>
  <c r="A527" i="1" l="1"/>
  <c r="B526" i="1"/>
  <c r="A528" i="1" l="1"/>
  <c r="B527" i="1"/>
  <c r="A529" i="1" l="1"/>
  <c r="B528" i="1"/>
  <c r="A530" i="1" l="1"/>
  <c r="B529" i="1"/>
  <c r="A531" i="1" l="1"/>
  <c r="B530" i="1"/>
  <c r="A532" i="1" l="1"/>
  <c r="B531" i="1"/>
  <c r="A533" i="1" l="1"/>
  <c r="B532" i="1"/>
  <c r="A534" i="1" l="1"/>
  <c r="B533" i="1"/>
  <c r="A535" i="1" l="1"/>
  <c r="B534" i="1"/>
  <c r="A536" i="1" l="1"/>
  <c r="B535" i="1"/>
  <c r="A537" i="1" l="1"/>
  <c r="B536" i="1"/>
  <c r="A538" i="1" l="1"/>
  <c r="B537" i="1"/>
  <c r="A539" i="1" l="1"/>
  <c r="B538" i="1"/>
  <c r="A540" i="1" l="1"/>
  <c r="B539" i="1"/>
  <c r="A541" i="1" l="1"/>
  <c r="B540" i="1"/>
  <c r="A542" i="1" l="1"/>
  <c r="B541" i="1"/>
  <c r="A543" i="1" l="1"/>
  <c r="B542" i="1"/>
  <c r="A544" i="1" l="1"/>
  <c r="B543" i="1"/>
  <c r="A545" i="1" l="1"/>
  <c r="B544" i="1"/>
  <c r="A546" i="1" l="1"/>
  <c r="B545" i="1"/>
  <c r="A547" i="1" l="1"/>
  <c r="B546" i="1"/>
  <c r="A548" i="1" l="1"/>
  <c r="B547" i="1"/>
  <c r="A549" i="1" l="1"/>
  <c r="B548" i="1"/>
  <c r="A550" i="1" l="1"/>
  <c r="B549" i="1"/>
  <c r="A551" i="1" l="1"/>
  <c r="B550" i="1"/>
  <c r="A552" i="1" l="1"/>
  <c r="B551" i="1"/>
  <c r="A553" i="1" l="1"/>
  <c r="B552" i="1"/>
  <c r="A554" i="1" l="1"/>
  <c r="B553" i="1"/>
  <c r="A555" i="1" l="1"/>
  <c r="B554" i="1"/>
  <c r="A556" i="1" l="1"/>
  <c r="B555" i="1"/>
  <c r="A557" i="1" l="1"/>
  <c r="B556" i="1"/>
  <c r="A558" i="1" l="1"/>
  <c r="B557" i="1"/>
  <c r="A559" i="1" l="1"/>
  <c r="B558" i="1"/>
  <c r="A560" i="1" l="1"/>
  <c r="B559" i="1"/>
  <c r="A561" i="1" l="1"/>
  <c r="B560" i="1"/>
  <c r="A562" i="1" l="1"/>
  <c r="B561" i="1"/>
  <c r="A563" i="1" l="1"/>
  <c r="B562" i="1"/>
  <c r="A564" i="1" l="1"/>
  <c r="B563" i="1"/>
  <c r="A565" i="1" l="1"/>
  <c r="B564" i="1"/>
  <c r="A566" i="1" l="1"/>
  <c r="B565" i="1"/>
  <c r="A567" i="1" l="1"/>
  <c r="B566" i="1"/>
  <c r="A568" i="1" l="1"/>
  <c r="B567" i="1"/>
  <c r="A569" i="1" l="1"/>
  <c r="B568" i="1"/>
  <c r="A570" i="1" l="1"/>
  <c r="B569" i="1"/>
  <c r="A571" i="1" l="1"/>
  <c r="B570" i="1"/>
  <c r="A572" i="1" l="1"/>
  <c r="B571" i="1"/>
  <c r="A573" i="1" l="1"/>
  <c r="B572" i="1"/>
  <c r="A574" i="1" l="1"/>
  <c r="B573" i="1"/>
  <c r="A575" i="1" l="1"/>
  <c r="B574" i="1"/>
  <c r="A576" i="1" l="1"/>
  <c r="B575" i="1"/>
  <c r="A577" i="1" l="1"/>
  <c r="B576" i="1"/>
  <c r="A578" i="1" l="1"/>
  <c r="B577" i="1"/>
  <c r="A579" i="1" l="1"/>
  <c r="B578" i="1"/>
  <c r="A580" i="1" l="1"/>
  <c r="B579" i="1"/>
  <c r="A581" i="1" l="1"/>
  <c r="B580" i="1"/>
  <c r="A582" i="1" l="1"/>
  <c r="B581" i="1"/>
  <c r="A583" i="1" l="1"/>
  <c r="B582" i="1"/>
  <c r="A584" i="1" l="1"/>
  <c r="B583" i="1"/>
  <c r="A585" i="1" l="1"/>
  <c r="B584" i="1"/>
  <c r="A586" i="1" l="1"/>
  <c r="B585" i="1"/>
  <c r="A587" i="1" l="1"/>
  <c r="B586" i="1"/>
  <c r="A588" i="1" l="1"/>
  <c r="B587" i="1"/>
  <c r="A589" i="1" l="1"/>
  <c r="B588" i="1"/>
  <c r="A590" i="1" l="1"/>
  <c r="B589" i="1"/>
  <c r="A591" i="1" l="1"/>
  <c r="B590" i="1"/>
  <c r="A592" i="1" l="1"/>
  <c r="B591" i="1"/>
  <c r="A593" i="1" l="1"/>
  <c r="B592" i="1"/>
  <c r="A594" i="1" l="1"/>
  <c r="B593" i="1"/>
  <c r="A595" i="1" l="1"/>
  <c r="B594" i="1"/>
  <c r="A596" i="1" l="1"/>
  <c r="B595" i="1"/>
  <c r="A597" i="1" l="1"/>
  <c r="B596" i="1"/>
  <c r="A598" i="1" l="1"/>
  <c r="B597" i="1"/>
  <c r="A599" i="1" l="1"/>
  <c r="B598" i="1"/>
  <c r="A600" i="1" l="1"/>
  <c r="B599" i="1"/>
  <c r="A601" i="1" l="1"/>
  <c r="B600" i="1"/>
  <c r="A602" i="1" l="1"/>
  <c r="B601" i="1"/>
  <c r="A603" i="1" l="1"/>
  <c r="B602" i="1"/>
  <c r="A604" i="1" l="1"/>
  <c r="B603" i="1"/>
  <c r="A605" i="1" l="1"/>
  <c r="B604" i="1"/>
  <c r="A606" i="1" l="1"/>
  <c r="B605" i="1"/>
  <c r="A607" i="1" l="1"/>
  <c r="B606" i="1"/>
  <c r="A608" i="1" l="1"/>
  <c r="B607" i="1"/>
  <c r="A609" i="1" l="1"/>
  <c r="B608" i="1"/>
  <c r="A610" i="1" l="1"/>
  <c r="B609" i="1"/>
  <c r="A611" i="1" l="1"/>
  <c r="B610" i="1"/>
  <c r="A612" i="1" l="1"/>
  <c r="B611" i="1"/>
  <c r="A613" i="1" l="1"/>
  <c r="B612" i="1"/>
  <c r="A614" i="1" l="1"/>
  <c r="B613" i="1"/>
  <c r="A615" i="1" l="1"/>
  <c r="B614" i="1"/>
  <c r="A616" i="1" l="1"/>
  <c r="B615" i="1"/>
  <c r="A617" i="1" l="1"/>
  <c r="B616" i="1"/>
  <c r="A618" i="1" l="1"/>
  <c r="B617" i="1"/>
  <c r="A619" i="1" l="1"/>
  <c r="B618" i="1"/>
  <c r="A620" i="1" l="1"/>
  <c r="B619" i="1"/>
  <c r="A621" i="1" l="1"/>
  <c r="B620" i="1"/>
  <c r="A622" i="1" l="1"/>
  <c r="B621" i="1"/>
  <c r="A623" i="1" l="1"/>
  <c r="B622" i="1"/>
  <c r="A624" i="1" l="1"/>
  <c r="B623" i="1"/>
  <c r="A625" i="1" l="1"/>
  <c r="B624" i="1"/>
  <c r="A626" i="1" l="1"/>
  <c r="B625" i="1"/>
  <c r="A627" i="1" l="1"/>
  <c r="B626" i="1"/>
  <c r="A628" i="1" l="1"/>
  <c r="B627" i="1"/>
  <c r="A629" i="1" l="1"/>
  <c r="B628" i="1"/>
  <c r="A630" i="1" l="1"/>
  <c r="B629" i="1"/>
  <c r="A631" i="1" l="1"/>
  <c r="B630" i="1"/>
  <c r="A632" i="1" l="1"/>
  <c r="B631" i="1"/>
  <c r="A633" i="1" l="1"/>
  <c r="B632" i="1"/>
  <c r="A634" i="1" l="1"/>
  <c r="B633" i="1"/>
  <c r="A635" i="1" l="1"/>
  <c r="B634" i="1"/>
  <c r="A636" i="1" l="1"/>
  <c r="B635" i="1"/>
  <c r="A637" i="1" l="1"/>
  <c r="B636" i="1"/>
  <c r="A638" i="1" l="1"/>
  <c r="B637" i="1"/>
  <c r="A639" i="1" l="1"/>
  <c r="B638" i="1"/>
  <c r="A640" i="1" l="1"/>
  <c r="B639" i="1"/>
  <c r="A641" i="1" l="1"/>
  <c r="B640" i="1"/>
  <c r="A642" i="1" l="1"/>
  <c r="B641" i="1"/>
  <c r="A643" i="1" l="1"/>
  <c r="B642" i="1"/>
  <c r="A644" i="1" l="1"/>
  <c r="B643" i="1"/>
  <c r="A645" i="1" l="1"/>
  <c r="B644" i="1"/>
  <c r="A646" i="1" l="1"/>
  <c r="B645" i="1"/>
  <c r="A647" i="1" l="1"/>
  <c r="B646" i="1"/>
  <c r="A648" i="1" l="1"/>
  <c r="B647" i="1"/>
  <c r="A649" i="1" l="1"/>
  <c r="B648" i="1"/>
  <c r="A650" i="1" l="1"/>
  <c r="B649" i="1"/>
  <c r="A651" i="1" l="1"/>
  <c r="B650" i="1"/>
  <c r="A652" i="1" l="1"/>
  <c r="B651" i="1"/>
  <c r="A653" i="1" l="1"/>
  <c r="B652" i="1"/>
  <c r="A654" i="1" l="1"/>
  <c r="B653" i="1"/>
  <c r="A655" i="1" l="1"/>
  <c r="B654" i="1"/>
  <c r="A656" i="1" l="1"/>
  <c r="B655" i="1"/>
  <c r="A657" i="1" l="1"/>
  <c r="B656" i="1"/>
  <c r="A658" i="1" l="1"/>
  <c r="B657" i="1"/>
  <c r="A659" i="1" l="1"/>
  <c r="B658" i="1"/>
  <c r="A660" i="1" l="1"/>
  <c r="B659" i="1"/>
  <c r="A661" i="1" l="1"/>
  <c r="B660" i="1"/>
  <c r="A662" i="1" l="1"/>
  <c r="B661" i="1"/>
  <c r="A663" i="1" l="1"/>
  <c r="B662" i="1"/>
  <c r="A664" i="1" l="1"/>
  <c r="B663" i="1"/>
  <c r="A665" i="1" l="1"/>
  <c r="B664" i="1"/>
  <c r="A666" i="1" l="1"/>
  <c r="B665" i="1"/>
  <c r="A667" i="1" l="1"/>
  <c r="B666" i="1"/>
  <c r="A668" i="1" l="1"/>
  <c r="B667" i="1"/>
  <c r="A669" i="1" l="1"/>
  <c r="B668" i="1"/>
  <c r="A670" i="1" l="1"/>
  <c r="B669" i="1"/>
  <c r="A671" i="1" l="1"/>
  <c r="B670" i="1"/>
  <c r="A672" i="1" l="1"/>
  <c r="B671" i="1"/>
  <c r="A673" i="1" l="1"/>
  <c r="B672" i="1"/>
  <c r="A674" i="1" l="1"/>
  <c r="B673" i="1"/>
  <c r="A675" i="1" l="1"/>
  <c r="B674" i="1"/>
  <c r="A676" i="1" l="1"/>
  <c r="B675" i="1"/>
  <c r="A677" i="1" l="1"/>
  <c r="B676" i="1"/>
  <c r="A678" i="1" l="1"/>
  <c r="B677" i="1"/>
  <c r="A679" i="1" l="1"/>
  <c r="B678" i="1"/>
  <c r="A680" i="1" l="1"/>
  <c r="B679" i="1"/>
  <c r="A681" i="1" l="1"/>
  <c r="B680" i="1"/>
  <c r="A682" i="1" l="1"/>
  <c r="B681" i="1"/>
  <c r="A683" i="1" l="1"/>
  <c r="B682" i="1"/>
  <c r="A684" i="1" l="1"/>
  <c r="B683" i="1"/>
  <c r="A685" i="1" l="1"/>
  <c r="B684" i="1"/>
  <c r="A686" i="1" l="1"/>
  <c r="B685" i="1"/>
  <c r="A687" i="1" l="1"/>
  <c r="B686" i="1"/>
  <c r="A688" i="1" l="1"/>
  <c r="B687" i="1"/>
  <c r="A689" i="1" l="1"/>
  <c r="B688" i="1"/>
  <c r="A690" i="1" l="1"/>
  <c r="B689" i="1"/>
  <c r="A691" i="1" l="1"/>
  <c r="B690" i="1"/>
  <c r="A692" i="1" l="1"/>
  <c r="B691" i="1"/>
  <c r="A693" i="1" l="1"/>
  <c r="B692" i="1"/>
  <c r="A694" i="1" l="1"/>
  <c r="B693" i="1"/>
  <c r="A695" i="1" l="1"/>
  <c r="B694" i="1"/>
  <c r="A696" i="1" l="1"/>
  <c r="B695" i="1"/>
  <c r="A697" i="1" l="1"/>
  <c r="B696" i="1"/>
  <c r="A698" i="1" l="1"/>
  <c r="B697" i="1"/>
  <c r="A699" i="1" l="1"/>
  <c r="B698" i="1"/>
  <c r="A700" i="1" l="1"/>
  <c r="B699" i="1"/>
  <c r="A701" i="1" l="1"/>
  <c r="B700" i="1"/>
  <c r="A702" i="1" l="1"/>
  <c r="B701" i="1"/>
  <c r="A703" i="1" l="1"/>
  <c r="B702" i="1"/>
  <c r="A704" i="1" l="1"/>
  <c r="B703" i="1"/>
  <c r="A705" i="1" l="1"/>
  <c r="B704" i="1"/>
  <c r="A706" i="1" l="1"/>
  <c r="B705" i="1"/>
  <c r="A707" i="1" l="1"/>
  <c r="B706" i="1"/>
  <c r="A708" i="1" l="1"/>
  <c r="B707" i="1"/>
  <c r="A709" i="1" l="1"/>
  <c r="B708" i="1"/>
  <c r="A710" i="1" l="1"/>
  <c r="B709" i="1"/>
  <c r="A711" i="1" l="1"/>
  <c r="B710" i="1"/>
  <c r="A712" i="1" l="1"/>
  <c r="B711" i="1"/>
  <c r="A713" i="1" l="1"/>
  <c r="B712" i="1"/>
  <c r="A714" i="1" l="1"/>
  <c r="B713" i="1"/>
  <c r="A715" i="1" l="1"/>
  <c r="B714" i="1"/>
  <c r="A716" i="1" l="1"/>
  <c r="B715" i="1"/>
  <c r="A717" i="1" l="1"/>
  <c r="B716" i="1"/>
  <c r="A718" i="1" l="1"/>
  <c r="B717" i="1"/>
  <c r="A719" i="1" l="1"/>
  <c r="B718" i="1"/>
  <c r="A720" i="1" l="1"/>
  <c r="B719" i="1"/>
  <c r="A721" i="1" l="1"/>
  <c r="B720" i="1"/>
  <c r="A722" i="1" l="1"/>
  <c r="B721" i="1"/>
  <c r="A723" i="1" l="1"/>
  <c r="B722" i="1"/>
  <c r="A724" i="1" l="1"/>
  <c r="B723" i="1"/>
  <c r="A725" i="1" l="1"/>
  <c r="B724" i="1"/>
  <c r="A726" i="1" l="1"/>
  <c r="B725" i="1"/>
  <c r="A727" i="1" l="1"/>
  <c r="B726" i="1"/>
  <c r="A728" i="1" l="1"/>
  <c r="B727" i="1"/>
  <c r="A729" i="1" l="1"/>
  <c r="B728" i="1"/>
  <c r="A730" i="1" l="1"/>
  <c r="B729" i="1"/>
  <c r="A731" i="1" l="1"/>
  <c r="B730" i="1"/>
  <c r="A732" i="1" l="1"/>
  <c r="B731" i="1"/>
  <c r="A733" i="1" l="1"/>
  <c r="B732" i="1"/>
  <c r="A734" i="1" l="1"/>
  <c r="B733" i="1"/>
  <c r="A735" i="1" l="1"/>
  <c r="B734" i="1"/>
  <c r="A736" i="1" l="1"/>
  <c r="B735" i="1"/>
  <c r="A737" i="1" l="1"/>
  <c r="B736" i="1"/>
  <c r="A738" i="1" l="1"/>
  <c r="B737" i="1"/>
  <c r="A739" i="1" l="1"/>
  <c r="B738" i="1"/>
  <c r="A740" i="1" l="1"/>
  <c r="B739" i="1"/>
  <c r="A741" i="1" l="1"/>
  <c r="B740" i="1"/>
  <c r="A742" i="1" l="1"/>
  <c r="B741" i="1"/>
  <c r="A743" i="1" l="1"/>
  <c r="B742" i="1"/>
  <c r="A744" i="1" l="1"/>
  <c r="B743" i="1"/>
  <c r="A745" i="1" l="1"/>
  <c r="B744" i="1"/>
  <c r="A746" i="1" l="1"/>
  <c r="B745" i="1"/>
  <c r="A747" i="1" l="1"/>
  <c r="B746" i="1"/>
  <c r="A748" i="1" l="1"/>
  <c r="B747" i="1"/>
  <c r="A749" i="1" l="1"/>
  <c r="B748" i="1"/>
  <c r="A750" i="1" l="1"/>
  <c r="B749" i="1"/>
  <c r="A751" i="1" l="1"/>
  <c r="B750" i="1"/>
  <c r="A752" i="1" l="1"/>
  <c r="B751" i="1"/>
  <c r="A753" i="1" l="1"/>
  <c r="B752" i="1"/>
  <c r="A754" i="1" l="1"/>
  <c r="B753" i="1"/>
  <c r="A755" i="1" l="1"/>
  <c r="B754" i="1"/>
  <c r="A756" i="1" l="1"/>
  <c r="B755" i="1"/>
  <c r="A757" i="1" l="1"/>
  <c r="B756" i="1"/>
  <c r="A758" i="1" l="1"/>
  <c r="B757" i="1"/>
  <c r="A759" i="1" l="1"/>
  <c r="B758" i="1"/>
  <c r="A760" i="1" l="1"/>
  <c r="B759" i="1"/>
  <c r="A761" i="1" l="1"/>
  <c r="B760" i="1"/>
  <c r="A762" i="1" l="1"/>
  <c r="B761" i="1"/>
  <c r="A763" i="1" l="1"/>
  <c r="B762" i="1"/>
  <c r="A764" i="1" l="1"/>
  <c r="B763" i="1"/>
  <c r="A765" i="1" l="1"/>
  <c r="B764" i="1"/>
  <c r="A766" i="1" l="1"/>
  <c r="B765" i="1"/>
  <c r="A767" i="1" l="1"/>
  <c r="B766" i="1"/>
  <c r="A768" i="1" l="1"/>
  <c r="B767" i="1"/>
  <c r="A769" i="1" l="1"/>
  <c r="B768" i="1"/>
  <c r="A770" i="1" l="1"/>
  <c r="B769" i="1"/>
  <c r="A771" i="1" l="1"/>
  <c r="B770" i="1"/>
  <c r="A772" i="1" l="1"/>
  <c r="B771" i="1"/>
  <c r="A773" i="1" l="1"/>
  <c r="B772" i="1"/>
  <c r="A774" i="1" l="1"/>
  <c r="B773" i="1"/>
  <c r="A775" i="1" l="1"/>
  <c r="B774" i="1"/>
  <c r="A776" i="1" l="1"/>
  <c r="B775" i="1"/>
  <c r="A777" i="1" l="1"/>
  <c r="B776" i="1"/>
  <c r="A778" i="1" l="1"/>
  <c r="B777" i="1"/>
  <c r="A779" i="1" l="1"/>
  <c r="B778" i="1"/>
  <c r="A780" i="1" l="1"/>
  <c r="B779" i="1"/>
  <c r="A781" i="1" l="1"/>
  <c r="B780" i="1"/>
  <c r="A782" i="1" l="1"/>
  <c r="B781" i="1"/>
  <c r="A783" i="1" l="1"/>
  <c r="B782" i="1"/>
  <c r="A784" i="1" l="1"/>
  <c r="B783" i="1"/>
  <c r="A785" i="1" l="1"/>
  <c r="B784" i="1"/>
  <c r="A786" i="1" l="1"/>
  <c r="B785" i="1"/>
  <c r="A787" i="1" l="1"/>
  <c r="B786" i="1"/>
  <c r="A788" i="1" l="1"/>
  <c r="B787" i="1"/>
  <c r="A789" i="1" l="1"/>
  <c r="B788" i="1"/>
  <c r="A790" i="1" l="1"/>
  <c r="B789" i="1"/>
  <c r="A791" i="1" l="1"/>
  <c r="B790" i="1"/>
  <c r="A792" i="1" l="1"/>
  <c r="B791" i="1"/>
  <c r="A793" i="1" l="1"/>
  <c r="B792" i="1"/>
  <c r="A794" i="1" l="1"/>
  <c r="B793" i="1"/>
  <c r="A795" i="1" l="1"/>
  <c r="B794" i="1"/>
  <c r="A796" i="1" l="1"/>
  <c r="B795" i="1"/>
  <c r="A797" i="1" l="1"/>
  <c r="B796" i="1"/>
  <c r="A798" i="1" l="1"/>
  <c r="B797" i="1"/>
  <c r="A799" i="1" l="1"/>
  <c r="B798" i="1"/>
  <c r="A800" i="1" l="1"/>
  <c r="B799" i="1"/>
  <c r="A801" i="1" l="1"/>
  <c r="B800" i="1"/>
  <c r="A802" i="1" l="1"/>
  <c r="B801" i="1"/>
  <c r="A803" i="1" l="1"/>
  <c r="B802" i="1"/>
  <c r="A804" i="1" l="1"/>
  <c r="B803" i="1"/>
  <c r="A805" i="1" l="1"/>
  <c r="B804" i="1"/>
  <c r="A806" i="1" l="1"/>
  <c r="B805" i="1"/>
  <c r="A807" i="1" l="1"/>
  <c r="B806" i="1"/>
  <c r="A808" i="1" l="1"/>
  <c r="B807" i="1"/>
  <c r="A809" i="1" l="1"/>
  <c r="B808" i="1"/>
  <c r="A810" i="1" l="1"/>
  <c r="B809" i="1"/>
  <c r="A811" i="1" l="1"/>
  <c r="B810" i="1"/>
  <c r="A812" i="1" l="1"/>
  <c r="B811" i="1"/>
  <c r="A813" i="1" l="1"/>
  <c r="B812" i="1"/>
  <c r="A814" i="1" l="1"/>
  <c r="B813" i="1"/>
  <c r="A815" i="1" l="1"/>
  <c r="B814" i="1"/>
  <c r="A816" i="1" l="1"/>
  <c r="B815" i="1"/>
  <c r="A817" i="1" l="1"/>
  <c r="B816" i="1"/>
  <c r="A818" i="1" l="1"/>
  <c r="B817" i="1"/>
  <c r="A819" i="1" l="1"/>
  <c r="B818" i="1"/>
  <c r="A820" i="1" l="1"/>
  <c r="B819" i="1"/>
  <c r="A821" i="1" l="1"/>
  <c r="B820" i="1"/>
  <c r="A822" i="1" l="1"/>
  <c r="B821" i="1"/>
  <c r="A823" i="1" l="1"/>
  <c r="B822" i="1"/>
  <c r="A824" i="1" l="1"/>
  <c r="B823" i="1"/>
  <c r="A825" i="1" l="1"/>
  <c r="B824" i="1"/>
  <c r="A826" i="1" l="1"/>
  <c r="B825" i="1"/>
  <c r="A827" i="1" l="1"/>
  <c r="B826" i="1"/>
  <c r="A828" i="1" l="1"/>
  <c r="B827" i="1"/>
  <c r="A829" i="1" l="1"/>
  <c r="B828" i="1"/>
  <c r="A830" i="1" l="1"/>
  <c r="B829" i="1"/>
  <c r="A831" i="1" l="1"/>
  <c r="B830" i="1"/>
  <c r="A832" i="1" l="1"/>
  <c r="B831" i="1"/>
  <c r="A833" i="1" l="1"/>
  <c r="B832" i="1"/>
  <c r="A834" i="1" l="1"/>
  <c r="B833" i="1"/>
  <c r="A835" i="1" l="1"/>
  <c r="B834" i="1"/>
  <c r="A836" i="1" l="1"/>
  <c r="B835" i="1"/>
  <c r="A837" i="1" l="1"/>
  <c r="B836" i="1"/>
  <c r="A838" i="1" l="1"/>
  <c r="B837" i="1"/>
  <c r="A839" i="1" l="1"/>
  <c r="B838" i="1"/>
  <c r="A840" i="1" l="1"/>
  <c r="B839" i="1"/>
  <c r="A841" i="1" l="1"/>
  <c r="B840" i="1"/>
  <c r="A842" i="1" l="1"/>
  <c r="B841" i="1"/>
  <c r="A843" i="1" l="1"/>
  <c r="B842" i="1"/>
  <c r="A844" i="1" l="1"/>
  <c r="B843" i="1"/>
  <c r="A845" i="1" l="1"/>
  <c r="B844" i="1"/>
  <c r="A846" i="1" l="1"/>
  <c r="B845" i="1"/>
  <c r="A847" i="1" l="1"/>
  <c r="B846" i="1"/>
  <c r="A848" i="1" l="1"/>
  <c r="B847" i="1"/>
  <c r="A849" i="1" l="1"/>
  <c r="B848" i="1"/>
  <c r="A850" i="1" l="1"/>
  <c r="B849" i="1"/>
  <c r="A851" i="1" l="1"/>
  <c r="B850" i="1"/>
  <c r="A852" i="1" l="1"/>
  <c r="B851" i="1"/>
  <c r="A853" i="1" l="1"/>
  <c r="B852" i="1"/>
  <c r="A854" i="1" l="1"/>
  <c r="B853" i="1"/>
  <c r="A855" i="1" l="1"/>
  <c r="B854" i="1"/>
  <c r="A856" i="1" l="1"/>
  <c r="B855" i="1"/>
  <c r="A857" i="1" l="1"/>
  <c r="B856" i="1"/>
  <c r="A858" i="1" l="1"/>
  <c r="B857" i="1"/>
  <c r="A859" i="1" l="1"/>
  <c r="B858" i="1"/>
  <c r="A860" i="1" l="1"/>
  <c r="B859" i="1"/>
  <c r="A861" i="1" l="1"/>
  <c r="B860" i="1"/>
  <c r="A862" i="1" l="1"/>
  <c r="B861" i="1"/>
  <c r="A863" i="1" l="1"/>
  <c r="B862" i="1"/>
  <c r="A864" i="1" l="1"/>
  <c r="B863" i="1"/>
  <c r="A865" i="1" l="1"/>
  <c r="B864" i="1"/>
  <c r="A866" i="1" l="1"/>
  <c r="B865" i="1"/>
  <c r="A867" i="1" l="1"/>
  <c r="B866" i="1"/>
  <c r="A868" i="1" l="1"/>
  <c r="B867" i="1"/>
  <c r="A869" i="1" l="1"/>
  <c r="B868" i="1"/>
  <c r="A870" i="1" l="1"/>
  <c r="B869" i="1"/>
  <c r="A871" i="1" l="1"/>
  <c r="B870" i="1"/>
  <c r="A872" i="1" l="1"/>
  <c r="B871" i="1"/>
  <c r="A873" i="1" l="1"/>
  <c r="B872" i="1"/>
  <c r="A874" i="1" l="1"/>
  <c r="B873" i="1"/>
  <c r="A875" i="1" l="1"/>
  <c r="B874" i="1"/>
  <c r="A876" i="1" l="1"/>
  <c r="B875" i="1"/>
  <c r="A877" i="1" l="1"/>
  <c r="B876" i="1"/>
  <c r="A878" i="1" l="1"/>
  <c r="B877" i="1"/>
  <c r="A879" i="1" l="1"/>
  <c r="B878" i="1"/>
  <c r="A880" i="1" l="1"/>
  <c r="B879" i="1"/>
  <c r="A881" i="1" l="1"/>
  <c r="B880" i="1"/>
  <c r="A882" i="1" l="1"/>
  <c r="B881" i="1"/>
  <c r="A883" i="1" l="1"/>
  <c r="B882" i="1"/>
  <c r="A884" i="1" l="1"/>
  <c r="B883" i="1"/>
  <c r="A885" i="1" l="1"/>
  <c r="B884" i="1"/>
  <c r="A886" i="1" l="1"/>
  <c r="B885" i="1"/>
  <c r="A887" i="1" l="1"/>
  <c r="B886" i="1"/>
  <c r="A888" i="1" l="1"/>
  <c r="B887" i="1"/>
  <c r="A889" i="1" l="1"/>
  <c r="B888" i="1"/>
  <c r="A890" i="1" l="1"/>
  <c r="B889" i="1"/>
  <c r="A891" i="1" l="1"/>
  <c r="B890" i="1"/>
  <c r="A892" i="1" l="1"/>
  <c r="B891" i="1"/>
  <c r="A893" i="1" l="1"/>
  <c r="B892" i="1"/>
  <c r="A894" i="1" l="1"/>
  <c r="B893" i="1"/>
  <c r="A895" i="1" l="1"/>
  <c r="B894" i="1"/>
  <c r="A896" i="1" l="1"/>
  <c r="B895" i="1"/>
  <c r="A897" i="1" l="1"/>
  <c r="B896" i="1"/>
  <c r="A898" i="1" l="1"/>
  <c r="B897" i="1"/>
  <c r="A899" i="1" l="1"/>
  <c r="B898" i="1"/>
  <c r="A900" i="1" l="1"/>
  <c r="B899" i="1"/>
  <c r="A901" i="1" l="1"/>
  <c r="B900" i="1"/>
  <c r="A902" i="1" l="1"/>
  <c r="B901" i="1"/>
  <c r="A903" i="1" l="1"/>
  <c r="B902" i="1"/>
  <c r="A904" i="1" l="1"/>
  <c r="B903" i="1"/>
  <c r="A905" i="1" l="1"/>
  <c r="B904" i="1"/>
  <c r="A906" i="1" l="1"/>
  <c r="B905" i="1"/>
  <c r="A907" i="1" l="1"/>
  <c r="B906" i="1"/>
  <c r="A908" i="1" l="1"/>
  <c r="B907" i="1"/>
  <c r="A909" i="1" l="1"/>
  <c r="B908" i="1"/>
  <c r="A910" i="1" l="1"/>
  <c r="B909" i="1"/>
  <c r="A911" i="1" l="1"/>
  <c r="B910" i="1"/>
  <c r="A912" i="1" l="1"/>
  <c r="B911" i="1"/>
  <c r="A913" i="1" l="1"/>
  <c r="B912" i="1"/>
  <c r="A914" i="1" l="1"/>
  <c r="B913" i="1"/>
  <c r="A915" i="1" l="1"/>
  <c r="B914" i="1"/>
  <c r="A916" i="1" l="1"/>
  <c r="B915" i="1"/>
  <c r="A917" i="1" l="1"/>
  <c r="B916" i="1"/>
  <c r="A918" i="1" l="1"/>
  <c r="B917" i="1"/>
  <c r="A919" i="1" l="1"/>
  <c r="B918" i="1"/>
  <c r="A920" i="1" l="1"/>
  <c r="B919" i="1"/>
  <c r="A921" i="1" l="1"/>
  <c r="B920" i="1"/>
  <c r="A922" i="1" l="1"/>
  <c r="B921" i="1"/>
  <c r="A923" i="1" l="1"/>
  <c r="B922" i="1"/>
  <c r="A924" i="1" l="1"/>
  <c r="B923" i="1"/>
  <c r="A925" i="1" l="1"/>
  <c r="B924" i="1"/>
  <c r="A926" i="1" l="1"/>
  <c r="B925" i="1"/>
  <c r="A927" i="1" l="1"/>
  <c r="B926" i="1"/>
  <c r="A928" i="1" l="1"/>
  <c r="B927" i="1"/>
  <c r="A929" i="1" l="1"/>
  <c r="B928" i="1"/>
  <c r="A930" i="1" l="1"/>
  <c r="B929" i="1"/>
  <c r="A931" i="1" l="1"/>
  <c r="B930" i="1"/>
  <c r="A932" i="1" l="1"/>
  <c r="B931" i="1"/>
  <c r="A933" i="1" l="1"/>
  <c r="B932" i="1"/>
  <c r="A934" i="1" l="1"/>
  <c r="B933" i="1"/>
  <c r="A935" i="1" l="1"/>
  <c r="B934" i="1"/>
  <c r="A936" i="1" l="1"/>
  <c r="B935" i="1"/>
  <c r="A937" i="1" l="1"/>
  <c r="B936" i="1"/>
  <c r="A938" i="1" l="1"/>
  <c r="B937" i="1"/>
  <c r="A939" i="1" l="1"/>
  <c r="B938" i="1"/>
  <c r="A940" i="1" l="1"/>
  <c r="B939" i="1"/>
  <c r="A941" i="1" l="1"/>
  <c r="B940" i="1"/>
  <c r="A942" i="1" l="1"/>
  <c r="B941" i="1"/>
  <c r="A943" i="1" l="1"/>
  <c r="B942" i="1"/>
  <c r="A944" i="1" l="1"/>
  <c r="B943" i="1"/>
  <c r="A945" i="1" l="1"/>
  <c r="B944" i="1"/>
  <c r="A946" i="1" l="1"/>
  <c r="B945" i="1"/>
  <c r="A947" i="1" l="1"/>
  <c r="B946" i="1"/>
  <c r="A948" i="1" l="1"/>
  <c r="B947" i="1"/>
  <c r="A949" i="1" l="1"/>
  <c r="B948" i="1"/>
  <c r="A950" i="1" l="1"/>
  <c r="B949" i="1"/>
  <c r="A951" i="1" l="1"/>
  <c r="B950" i="1"/>
  <c r="A952" i="1" l="1"/>
  <c r="B951" i="1"/>
  <c r="A953" i="1" l="1"/>
  <c r="B952" i="1"/>
  <c r="A954" i="1" l="1"/>
  <c r="B953" i="1"/>
  <c r="A955" i="1" l="1"/>
  <c r="B954" i="1"/>
  <c r="A956" i="1" l="1"/>
  <c r="B955" i="1"/>
  <c r="A957" i="1" l="1"/>
  <c r="B956" i="1"/>
  <c r="A958" i="1" l="1"/>
  <c r="B957" i="1"/>
  <c r="A959" i="1" l="1"/>
  <c r="B958" i="1"/>
  <c r="A960" i="1" l="1"/>
  <c r="B959" i="1"/>
  <c r="A961" i="1" l="1"/>
  <c r="B960" i="1"/>
  <c r="A962" i="1" l="1"/>
  <c r="B961" i="1"/>
  <c r="A963" i="1" l="1"/>
  <c r="B962" i="1"/>
  <c r="A964" i="1" l="1"/>
  <c r="B963" i="1"/>
  <c r="A965" i="1" l="1"/>
  <c r="B964" i="1"/>
  <c r="A966" i="1" l="1"/>
  <c r="B965" i="1"/>
  <c r="A967" i="1" l="1"/>
  <c r="B966" i="1"/>
  <c r="A968" i="1" l="1"/>
  <c r="B967" i="1"/>
  <c r="A969" i="1" l="1"/>
  <c r="B968" i="1"/>
  <c r="A970" i="1" l="1"/>
  <c r="B969" i="1"/>
  <c r="A971" i="1" l="1"/>
  <c r="B970" i="1"/>
  <c r="A972" i="1" l="1"/>
  <c r="B971" i="1"/>
  <c r="A973" i="1" l="1"/>
  <c r="B972" i="1"/>
  <c r="A974" i="1" l="1"/>
  <c r="B973" i="1"/>
  <c r="A975" i="1" l="1"/>
  <c r="B974" i="1"/>
  <c r="A976" i="1" l="1"/>
  <c r="B975" i="1"/>
  <c r="A977" i="1" l="1"/>
  <c r="B976" i="1"/>
  <c r="A978" i="1" l="1"/>
  <c r="B977" i="1"/>
  <c r="A979" i="1" l="1"/>
  <c r="B978" i="1"/>
  <c r="A980" i="1" l="1"/>
  <c r="B979" i="1"/>
  <c r="A981" i="1" l="1"/>
  <c r="B980" i="1"/>
  <c r="A982" i="1" l="1"/>
  <c r="B981" i="1"/>
  <c r="A983" i="1" l="1"/>
  <c r="B982" i="1"/>
  <c r="A984" i="1" l="1"/>
  <c r="B983" i="1"/>
  <c r="A985" i="1" l="1"/>
  <c r="B984" i="1"/>
  <c r="A986" i="1" l="1"/>
  <c r="B985" i="1"/>
  <c r="A987" i="1" l="1"/>
  <c r="B986" i="1"/>
  <c r="A988" i="1" l="1"/>
  <c r="B987" i="1"/>
  <c r="A989" i="1" l="1"/>
  <c r="B988" i="1"/>
  <c r="A990" i="1" l="1"/>
  <c r="B989" i="1"/>
  <c r="A991" i="1" l="1"/>
  <c r="B990" i="1"/>
  <c r="A992" i="1" l="1"/>
  <c r="B991" i="1"/>
  <c r="A993" i="1" l="1"/>
  <c r="B992" i="1"/>
  <c r="A994" i="1" l="1"/>
  <c r="B993" i="1"/>
  <c r="A995" i="1" l="1"/>
  <c r="B994" i="1"/>
  <c r="A996" i="1" l="1"/>
  <c r="B995" i="1"/>
  <c r="A997" i="1" l="1"/>
  <c r="B996" i="1"/>
  <c r="A998" i="1" l="1"/>
  <c r="B997" i="1"/>
  <c r="A999" i="1" l="1"/>
  <c r="B998" i="1"/>
  <c r="A1000" i="1" l="1"/>
  <c r="B999" i="1"/>
  <c r="A1001" i="1" l="1"/>
  <c r="B1000" i="1"/>
  <c r="A1002" i="1" l="1"/>
  <c r="B1001" i="1"/>
  <c r="A1003" i="1" l="1"/>
  <c r="B1002" i="1"/>
  <c r="A1004" i="1" l="1"/>
  <c r="B1003" i="1"/>
  <c r="A1005" i="1" l="1"/>
  <c r="B1004" i="1"/>
  <c r="A1006" i="1" l="1"/>
  <c r="B1005" i="1"/>
  <c r="A1007" i="1" l="1"/>
  <c r="B1006" i="1"/>
  <c r="A1008" i="1" l="1"/>
  <c r="B1007" i="1"/>
  <c r="A1009" i="1" l="1"/>
  <c r="B1008" i="1"/>
  <c r="A1010" i="1" l="1"/>
  <c r="B1009" i="1"/>
  <c r="A1011" i="1" l="1"/>
  <c r="B1010" i="1"/>
  <c r="A1012" i="1" l="1"/>
  <c r="B1011" i="1"/>
  <c r="A1013" i="1" l="1"/>
  <c r="B1012" i="1"/>
  <c r="A1014" i="1" l="1"/>
  <c r="B1013" i="1"/>
  <c r="A1015" i="1" l="1"/>
  <c r="B1014" i="1"/>
  <c r="A1016" i="1" l="1"/>
  <c r="B1015" i="1"/>
  <c r="A1017" i="1" l="1"/>
  <c r="B1016" i="1"/>
  <c r="A1018" i="1" l="1"/>
  <c r="B1017" i="1"/>
  <c r="A1019" i="1" l="1"/>
  <c r="B1018" i="1"/>
  <c r="A1020" i="1" l="1"/>
  <c r="B1019" i="1"/>
  <c r="A1021" i="1" l="1"/>
  <c r="B1020" i="1"/>
  <c r="A1022" i="1" l="1"/>
  <c r="B1021" i="1"/>
  <c r="A1023" i="1" l="1"/>
  <c r="B1022" i="1"/>
  <c r="A1024" i="1" l="1"/>
  <c r="B1023" i="1"/>
  <c r="A1025" i="1" l="1"/>
  <c r="B1024" i="1"/>
  <c r="A1026" i="1" l="1"/>
  <c r="B1025" i="1"/>
  <c r="A1027" i="1" l="1"/>
  <c r="B1026" i="1"/>
  <c r="A1028" i="1" l="1"/>
  <c r="B1027" i="1"/>
  <c r="A1029" i="1" l="1"/>
  <c r="B1028" i="1"/>
  <c r="A1030" i="1" l="1"/>
  <c r="B1029" i="1"/>
  <c r="A1031" i="1" l="1"/>
  <c r="B1030" i="1"/>
  <c r="A1032" i="1" l="1"/>
  <c r="B1031" i="1"/>
  <c r="A1033" i="1" l="1"/>
  <c r="B1032" i="1"/>
  <c r="A1034" i="1" l="1"/>
  <c r="B1033" i="1"/>
  <c r="A1035" i="1" l="1"/>
  <c r="B1034" i="1"/>
  <c r="A1036" i="1" l="1"/>
  <c r="B1035" i="1"/>
  <c r="A1037" i="1" l="1"/>
  <c r="B1036" i="1"/>
  <c r="A1038" i="1" l="1"/>
  <c r="B1037" i="1"/>
  <c r="A1039" i="1" l="1"/>
  <c r="B1038" i="1"/>
  <c r="A1040" i="1" l="1"/>
  <c r="B1039" i="1"/>
  <c r="A1041" i="1" l="1"/>
  <c r="B1040" i="1"/>
  <c r="A1042" i="1" l="1"/>
  <c r="B1041" i="1"/>
  <c r="A1043" i="1" l="1"/>
  <c r="B1042" i="1"/>
  <c r="A1044" i="1" l="1"/>
  <c r="B1043" i="1"/>
  <c r="A1045" i="1" l="1"/>
  <c r="B1044" i="1"/>
  <c r="A1046" i="1" l="1"/>
  <c r="B1045" i="1"/>
  <c r="A1047" i="1" l="1"/>
  <c r="B1046" i="1"/>
  <c r="A1048" i="1" l="1"/>
  <c r="B1047" i="1"/>
  <c r="A1049" i="1" l="1"/>
  <c r="B1048" i="1"/>
  <c r="A1050" i="1" l="1"/>
  <c r="B1049" i="1"/>
  <c r="A1051" i="1" l="1"/>
  <c r="B1050" i="1"/>
  <c r="A1052" i="1" l="1"/>
  <c r="B1051" i="1"/>
  <c r="A1053" i="1" l="1"/>
  <c r="B1052" i="1"/>
  <c r="A1054" i="1" l="1"/>
  <c r="B1053" i="1"/>
  <c r="A1055" i="1" l="1"/>
  <c r="B1054" i="1"/>
  <c r="A1056" i="1" l="1"/>
  <c r="B1055" i="1"/>
  <c r="A1057" i="1" l="1"/>
  <c r="B1056" i="1"/>
  <c r="A1058" i="1" l="1"/>
  <c r="B1057" i="1"/>
  <c r="A1059" i="1" l="1"/>
  <c r="B1058" i="1"/>
  <c r="A1060" i="1" l="1"/>
  <c r="B1059" i="1"/>
  <c r="A1061" i="1" l="1"/>
  <c r="B1060" i="1"/>
  <c r="A1062" i="1" l="1"/>
  <c r="B1061" i="1"/>
  <c r="A1063" i="1" l="1"/>
  <c r="B1062" i="1"/>
  <c r="A1064" i="1" l="1"/>
  <c r="B1063" i="1"/>
  <c r="A1065" i="1" l="1"/>
  <c r="B1064" i="1"/>
  <c r="A1066" i="1" l="1"/>
  <c r="B1065" i="1"/>
  <c r="A1067" i="1" l="1"/>
  <c r="B1066" i="1"/>
  <c r="A1068" i="1" l="1"/>
  <c r="B1067" i="1"/>
  <c r="A1069" i="1" l="1"/>
  <c r="B1068" i="1"/>
  <c r="A1070" i="1" l="1"/>
  <c r="B1069" i="1"/>
  <c r="A1071" i="1" l="1"/>
  <c r="B1070" i="1"/>
  <c r="A1072" i="1" l="1"/>
  <c r="B1071" i="1"/>
  <c r="A1073" i="1" l="1"/>
  <c r="B1072" i="1"/>
  <c r="A1074" i="1" l="1"/>
  <c r="B1073" i="1"/>
  <c r="A1075" i="1" l="1"/>
  <c r="B1074" i="1"/>
  <c r="A1076" i="1" l="1"/>
  <c r="B1075" i="1"/>
  <c r="A1077" i="1" l="1"/>
  <c r="B1076" i="1"/>
  <c r="A1078" i="1" l="1"/>
  <c r="B1077" i="1"/>
  <c r="A1079" i="1" l="1"/>
  <c r="B1078" i="1"/>
  <c r="A1080" i="1" l="1"/>
  <c r="B1079" i="1"/>
  <c r="A1081" i="1" l="1"/>
  <c r="B1080" i="1"/>
  <c r="A1082" i="1" l="1"/>
  <c r="B1081" i="1"/>
  <c r="A1083" i="1" l="1"/>
  <c r="B1082" i="1"/>
  <c r="A1084" i="1" l="1"/>
  <c r="B1083" i="1"/>
  <c r="A1085" i="1" l="1"/>
  <c r="B1084" i="1"/>
  <c r="A1086" i="1" l="1"/>
  <c r="B1085" i="1"/>
  <c r="A1087" i="1" l="1"/>
  <c r="B1086" i="1"/>
  <c r="A1088" i="1" l="1"/>
  <c r="B1087" i="1"/>
  <c r="A1089" i="1" l="1"/>
  <c r="B1088" i="1"/>
  <c r="A1090" i="1" l="1"/>
  <c r="B1089" i="1"/>
  <c r="A1091" i="1" l="1"/>
  <c r="B1090" i="1"/>
  <c r="A1092" i="1" l="1"/>
  <c r="B1091" i="1"/>
  <c r="A1093" i="1" l="1"/>
  <c r="B1092" i="1"/>
  <c r="A1094" i="1" l="1"/>
  <c r="B1093" i="1"/>
  <c r="A1095" i="1" l="1"/>
  <c r="B1094" i="1"/>
  <c r="A1096" i="1" l="1"/>
  <c r="B1095" i="1"/>
  <c r="A1097" i="1" l="1"/>
  <c r="B1096" i="1"/>
  <c r="A1098" i="1" l="1"/>
  <c r="B1097" i="1"/>
  <c r="A1099" i="1" l="1"/>
  <c r="B1098" i="1"/>
  <c r="A1100" i="1" l="1"/>
  <c r="B1099" i="1"/>
  <c r="A1101" i="1" l="1"/>
  <c r="B1100" i="1"/>
  <c r="A1102" i="1" l="1"/>
  <c r="B1101" i="1"/>
  <c r="A1103" i="1" l="1"/>
  <c r="B1102" i="1"/>
  <c r="A1104" i="1" l="1"/>
  <c r="B1103" i="1"/>
  <c r="A1105" i="1" l="1"/>
  <c r="B1104" i="1"/>
  <c r="A1106" i="1" l="1"/>
  <c r="B1105" i="1"/>
  <c r="A1107" i="1" l="1"/>
  <c r="B1106" i="1"/>
  <c r="A1108" i="1" l="1"/>
  <c r="B1107" i="1"/>
  <c r="A1109" i="1" l="1"/>
  <c r="B1108" i="1"/>
  <c r="A1110" i="1" l="1"/>
  <c r="B1109" i="1"/>
  <c r="A1111" i="1" l="1"/>
  <c r="B1110" i="1"/>
  <c r="A1112" i="1" l="1"/>
  <c r="B1111" i="1"/>
  <c r="A1113" i="1" l="1"/>
  <c r="B1112" i="1"/>
  <c r="A1114" i="1" l="1"/>
  <c r="B1113" i="1"/>
  <c r="A1115" i="1" l="1"/>
  <c r="B1114" i="1"/>
  <c r="A1116" i="1" l="1"/>
  <c r="B1115" i="1"/>
  <c r="A1117" i="1" l="1"/>
  <c r="B1116" i="1"/>
  <c r="A1118" i="1" l="1"/>
  <c r="B1117" i="1"/>
  <c r="A1119" i="1" l="1"/>
  <c r="B1118" i="1"/>
  <c r="A1120" i="1" l="1"/>
  <c r="B1119" i="1"/>
  <c r="A1121" i="1" l="1"/>
  <c r="B1120" i="1"/>
  <c r="A1122" i="1" l="1"/>
  <c r="B1121" i="1"/>
  <c r="A1123" i="1" l="1"/>
  <c r="B1122" i="1"/>
  <c r="A1124" i="1" l="1"/>
  <c r="B1123" i="1"/>
  <c r="A1125" i="1" l="1"/>
  <c r="B1124" i="1"/>
  <c r="A1126" i="1" l="1"/>
  <c r="B1125" i="1"/>
  <c r="A1127" i="1" l="1"/>
  <c r="B1126" i="1"/>
  <c r="A1128" i="1" l="1"/>
  <c r="B1127" i="1"/>
  <c r="A1129" i="1" l="1"/>
  <c r="B1128" i="1"/>
  <c r="A1130" i="1" l="1"/>
  <c r="B1129" i="1"/>
  <c r="A1131" i="1" l="1"/>
  <c r="B1130" i="1"/>
  <c r="A1132" i="1" l="1"/>
  <c r="B1131" i="1"/>
  <c r="A1133" i="1" l="1"/>
  <c r="B1132" i="1"/>
  <c r="A1134" i="1" l="1"/>
  <c r="B1133" i="1"/>
  <c r="A1135" i="1" l="1"/>
  <c r="B1134" i="1"/>
  <c r="A1136" i="1" l="1"/>
  <c r="B1135" i="1"/>
  <c r="A1137" i="1" l="1"/>
  <c r="B1136" i="1"/>
  <c r="A1138" i="1" l="1"/>
  <c r="B1137" i="1"/>
  <c r="A1139" i="1" l="1"/>
  <c r="B1138" i="1"/>
  <c r="A1140" i="1" l="1"/>
  <c r="B1139" i="1"/>
  <c r="A1141" i="1" l="1"/>
  <c r="B1140" i="1"/>
  <c r="A1142" i="1" l="1"/>
  <c r="B1141" i="1"/>
  <c r="A1143" i="1" l="1"/>
  <c r="B1142" i="1"/>
  <c r="A1144" i="1" l="1"/>
  <c r="B1143" i="1"/>
  <c r="A1145" i="1" l="1"/>
  <c r="B1144" i="1"/>
  <c r="A1146" i="1" l="1"/>
  <c r="B1145" i="1"/>
  <c r="A1147" i="1" l="1"/>
  <c r="B1146" i="1"/>
  <c r="A1148" i="1" l="1"/>
  <c r="B1147" i="1"/>
  <c r="A1149" i="1" l="1"/>
  <c r="B1148" i="1"/>
  <c r="A1150" i="1" l="1"/>
  <c r="B1149" i="1"/>
  <c r="A1151" i="1" l="1"/>
  <c r="B1150" i="1"/>
  <c r="A1152" i="1" l="1"/>
  <c r="B1151" i="1"/>
  <c r="A1153" i="1" l="1"/>
  <c r="B1152" i="1"/>
  <c r="A1154" i="1" l="1"/>
  <c r="B1153" i="1"/>
  <c r="A1155" i="1" l="1"/>
  <c r="B1154" i="1"/>
  <c r="A1156" i="1" l="1"/>
  <c r="B1155" i="1"/>
  <c r="A1157" i="1" l="1"/>
  <c r="B1156" i="1"/>
  <c r="A1158" i="1" l="1"/>
  <c r="B1157" i="1"/>
  <c r="A1159" i="1" l="1"/>
  <c r="B1158" i="1"/>
  <c r="A1160" i="1" l="1"/>
  <c r="B1159" i="1"/>
  <c r="A1161" i="1" l="1"/>
  <c r="B1160" i="1"/>
  <c r="A1162" i="1" l="1"/>
  <c r="B1161" i="1"/>
  <c r="A1163" i="1" l="1"/>
  <c r="B1162" i="1"/>
  <c r="A1164" i="1" l="1"/>
  <c r="B1163" i="1"/>
  <c r="A1165" i="1" l="1"/>
  <c r="B1164" i="1"/>
  <c r="A1166" i="1" l="1"/>
  <c r="B1165" i="1"/>
  <c r="A1167" i="1" l="1"/>
  <c r="B1166" i="1"/>
  <c r="A1168" i="1" l="1"/>
  <c r="B1167" i="1"/>
  <c r="A1169" i="1" l="1"/>
  <c r="B1168" i="1"/>
  <c r="A1170" i="1" l="1"/>
  <c r="B1169" i="1"/>
  <c r="A1171" i="1" l="1"/>
  <c r="B1170" i="1"/>
  <c r="A1172" i="1" l="1"/>
  <c r="B1171" i="1"/>
  <c r="A1173" i="1" l="1"/>
  <c r="B1172" i="1"/>
  <c r="A1174" i="1" l="1"/>
  <c r="B1173" i="1"/>
  <c r="A1175" i="1" l="1"/>
  <c r="B1174" i="1"/>
  <c r="A1176" i="1" l="1"/>
  <c r="B1175" i="1"/>
  <c r="A1177" i="1" l="1"/>
  <c r="B1176" i="1"/>
  <c r="A1178" i="1" l="1"/>
  <c r="B1177" i="1"/>
  <c r="A1179" i="1" l="1"/>
  <c r="B1178" i="1"/>
  <c r="A1180" i="1" l="1"/>
  <c r="B1179" i="1"/>
  <c r="A1181" i="1" l="1"/>
  <c r="B1180" i="1"/>
  <c r="A1182" i="1" l="1"/>
  <c r="B1181" i="1"/>
  <c r="A1183" i="1" l="1"/>
  <c r="B1182" i="1"/>
  <c r="A1184" i="1" l="1"/>
  <c r="B1183" i="1"/>
  <c r="A1185" i="1" l="1"/>
  <c r="B1184" i="1"/>
  <c r="A1186" i="1" l="1"/>
  <c r="B1185" i="1"/>
  <c r="A1187" i="1" l="1"/>
  <c r="B1186" i="1"/>
  <c r="A1188" i="1" l="1"/>
  <c r="B1187" i="1"/>
  <c r="A1189" i="1" l="1"/>
  <c r="B1188" i="1"/>
  <c r="A1190" i="1" l="1"/>
  <c r="B1189" i="1"/>
  <c r="A1191" i="1" l="1"/>
  <c r="B1190" i="1"/>
  <c r="A1192" i="1" l="1"/>
  <c r="B1191" i="1"/>
  <c r="A1193" i="1" l="1"/>
  <c r="B1192" i="1"/>
  <c r="A1194" i="1" l="1"/>
  <c r="B1193" i="1"/>
  <c r="A1195" i="1" l="1"/>
  <c r="B1194" i="1"/>
  <c r="A1196" i="1" l="1"/>
  <c r="B1195" i="1"/>
  <c r="A1197" i="1" l="1"/>
  <c r="B1196" i="1"/>
  <c r="A1198" i="1" l="1"/>
  <c r="B1197" i="1"/>
  <c r="A1199" i="1" l="1"/>
  <c r="B1198" i="1"/>
  <c r="A1200" i="1" l="1"/>
  <c r="B1199" i="1"/>
  <c r="A1201" i="1" l="1"/>
  <c r="B1200" i="1"/>
  <c r="A1202" i="1" l="1"/>
  <c r="B1201" i="1"/>
  <c r="A1203" i="1" l="1"/>
  <c r="B1202" i="1"/>
  <c r="A1204" i="1" l="1"/>
  <c r="B1203" i="1"/>
  <c r="A1205" i="1" l="1"/>
  <c r="B1204" i="1"/>
  <c r="A1206" i="1" l="1"/>
  <c r="B1205" i="1"/>
  <c r="A1207" i="1" l="1"/>
  <c r="B1206" i="1"/>
  <c r="A1208" i="1" l="1"/>
  <c r="B1207" i="1"/>
  <c r="A1209" i="1" l="1"/>
  <c r="B1208" i="1"/>
  <c r="A1210" i="1" l="1"/>
  <c r="B1209" i="1"/>
  <c r="A1211" i="1" l="1"/>
  <c r="B1210" i="1"/>
  <c r="A1212" i="1" l="1"/>
  <c r="B1211" i="1"/>
  <c r="A1213" i="1" l="1"/>
  <c r="B1212" i="1"/>
  <c r="A1214" i="1" l="1"/>
  <c r="B1213" i="1"/>
  <c r="A1215" i="1" l="1"/>
  <c r="B1214" i="1"/>
  <c r="A1216" i="1" l="1"/>
  <c r="B1215" i="1"/>
  <c r="A1217" i="1" l="1"/>
  <c r="B1216" i="1"/>
  <c r="A1218" i="1" l="1"/>
  <c r="B1217" i="1"/>
  <c r="A1219" i="1" l="1"/>
  <c r="B1218" i="1"/>
  <c r="A1220" i="1" l="1"/>
  <c r="B1219" i="1"/>
  <c r="A1221" i="1" l="1"/>
  <c r="B1220" i="1"/>
  <c r="A1222" i="1" l="1"/>
  <c r="B1221" i="1"/>
  <c r="A1223" i="1" l="1"/>
  <c r="B1222" i="1"/>
  <c r="A1224" i="1" l="1"/>
  <c r="B1223" i="1"/>
  <c r="A1225" i="1" l="1"/>
  <c r="B1224" i="1"/>
  <c r="A1226" i="1" l="1"/>
  <c r="B1225" i="1"/>
  <c r="A1227" i="1" l="1"/>
  <c r="B1226" i="1"/>
  <c r="A1228" i="1" l="1"/>
  <c r="B1227" i="1"/>
  <c r="A1229" i="1" l="1"/>
  <c r="B1228" i="1"/>
  <c r="A1230" i="1" l="1"/>
  <c r="B1229" i="1"/>
  <c r="A1231" i="1" l="1"/>
  <c r="B1230" i="1"/>
  <c r="A1232" i="1" l="1"/>
  <c r="B1231" i="1"/>
  <c r="A1233" i="1" l="1"/>
  <c r="B1232" i="1"/>
  <c r="A1234" i="1" l="1"/>
  <c r="B1233" i="1"/>
  <c r="A1235" i="1" l="1"/>
  <c r="B1234" i="1"/>
  <c r="A1236" i="1" l="1"/>
  <c r="B1235" i="1"/>
  <c r="A1237" i="1" l="1"/>
  <c r="B1236" i="1"/>
  <c r="A1238" i="1" l="1"/>
  <c r="B1237" i="1"/>
  <c r="A1239" i="1" l="1"/>
  <c r="B1238" i="1"/>
  <c r="A1240" i="1" l="1"/>
  <c r="B1239" i="1"/>
  <c r="A1241" i="1" l="1"/>
  <c r="B1240" i="1"/>
  <c r="A1242" i="1" l="1"/>
  <c r="B1241" i="1"/>
  <c r="A1243" i="1" l="1"/>
  <c r="B1242" i="1"/>
  <c r="A1244" i="1" l="1"/>
  <c r="B1243" i="1"/>
  <c r="A1245" i="1" l="1"/>
  <c r="B1244" i="1"/>
  <c r="A1246" i="1" l="1"/>
  <c r="B1245" i="1"/>
  <c r="A1247" i="1" l="1"/>
  <c r="B1246" i="1"/>
  <c r="A1248" i="1" l="1"/>
  <c r="B1247" i="1"/>
  <c r="A1249" i="1" l="1"/>
  <c r="B1248" i="1"/>
  <c r="A1250" i="1" l="1"/>
  <c r="B1249" i="1"/>
  <c r="A1251" i="1" l="1"/>
  <c r="B1250" i="1"/>
  <c r="A1252" i="1" l="1"/>
  <c r="B1251" i="1"/>
  <c r="A1253" i="1" l="1"/>
  <c r="B1252" i="1"/>
  <c r="A1254" i="1" l="1"/>
  <c r="B1253" i="1"/>
  <c r="A1255" i="1" l="1"/>
  <c r="B1254" i="1"/>
  <c r="A1256" i="1" l="1"/>
  <c r="B1255" i="1"/>
  <c r="A1257" i="1" l="1"/>
  <c r="B1256" i="1"/>
  <c r="A1258" i="1" l="1"/>
  <c r="B1257" i="1"/>
  <c r="A1259" i="1" l="1"/>
  <c r="B1258" i="1"/>
  <c r="A1260" i="1" l="1"/>
  <c r="B1259" i="1"/>
  <c r="A1261" i="1" l="1"/>
  <c r="B1260" i="1"/>
  <c r="A1262" i="1" l="1"/>
  <c r="B1261" i="1"/>
  <c r="A1263" i="1" l="1"/>
  <c r="B1262" i="1"/>
  <c r="A1264" i="1" l="1"/>
  <c r="B1263" i="1"/>
  <c r="A1265" i="1" l="1"/>
  <c r="B1264" i="1"/>
  <c r="A1266" i="1" l="1"/>
  <c r="B1265" i="1"/>
  <c r="A1267" i="1" l="1"/>
  <c r="B1266" i="1"/>
  <c r="A1268" i="1" l="1"/>
  <c r="B1267" i="1"/>
  <c r="A1269" i="1" l="1"/>
  <c r="B1268" i="1"/>
  <c r="A1270" i="1" l="1"/>
  <c r="B1269" i="1"/>
  <c r="A1271" i="1" l="1"/>
  <c r="B1270" i="1"/>
  <c r="A1272" i="1" l="1"/>
  <c r="B1271" i="1"/>
  <c r="A1273" i="1" l="1"/>
  <c r="B1272" i="1"/>
  <c r="A1274" i="1" l="1"/>
  <c r="B1273" i="1"/>
  <c r="A1275" i="1" l="1"/>
  <c r="B1274" i="1"/>
  <c r="A1276" i="1" l="1"/>
  <c r="B1275" i="1"/>
  <c r="A1277" i="1" l="1"/>
  <c r="B1276" i="1"/>
  <c r="A1278" i="1" l="1"/>
  <c r="B1277" i="1"/>
  <c r="A1279" i="1" l="1"/>
  <c r="B1278" i="1"/>
  <c r="A1280" i="1" l="1"/>
  <c r="B1279" i="1"/>
  <c r="A1281" i="1" l="1"/>
  <c r="B1280" i="1"/>
  <c r="A1282" i="1" l="1"/>
  <c r="B1281" i="1"/>
  <c r="A1283" i="1" l="1"/>
  <c r="B1282" i="1"/>
  <c r="A1284" i="1" l="1"/>
  <c r="B1283" i="1"/>
  <c r="A1285" i="1" l="1"/>
  <c r="B1284" i="1"/>
  <c r="A1286" i="1" l="1"/>
  <c r="B1285" i="1"/>
  <c r="A1287" i="1" l="1"/>
  <c r="B1286" i="1"/>
  <c r="A1288" i="1" l="1"/>
  <c r="B1287" i="1"/>
  <c r="A1289" i="1" l="1"/>
  <c r="B1288" i="1"/>
  <c r="A1290" i="1" l="1"/>
  <c r="B1289" i="1"/>
  <c r="A1291" i="1" l="1"/>
  <c r="B1290" i="1"/>
  <c r="A1292" i="1" l="1"/>
  <c r="B1291" i="1"/>
  <c r="A1293" i="1" l="1"/>
  <c r="B1292" i="1"/>
  <c r="A1294" i="1" l="1"/>
  <c r="B1293" i="1"/>
  <c r="A1295" i="1" l="1"/>
  <c r="B1294" i="1"/>
  <c r="A1296" i="1" l="1"/>
  <c r="B1295" i="1"/>
  <c r="A1297" i="1" l="1"/>
  <c r="B1296" i="1"/>
  <c r="A1298" i="1" l="1"/>
  <c r="B1297" i="1"/>
  <c r="A1299" i="1" l="1"/>
  <c r="B1298" i="1"/>
  <c r="A1300" i="1" l="1"/>
  <c r="B1299" i="1"/>
  <c r="A1301" i="1" l="1"/>
  <c r="B1300" i="1"/>
  <c r="A1302" i="1" l="1"/>
  <c r="B1301" i="1"/>
  <c r="A1303" i="1" l="1"/>
  <c r="B1302" i="1"/>
  <c r="A1304" i="1" l="1"/>
  <c r="B1303" i="1"/>
  <c r="A1305" i="1" l="1"/>
  <c r="B1304" i="1"/>
  <c r="A1306" i="1" l="1"/>
  <c r="B1305" i="1"/>
  <c r="A1307" i="1" l="1"/>
  <c r="B1306" i="1"/>
  <c r="A1308" i="1" l="1"/>
  <c r="B1307" i="1"/>
  <c r="A1309" i="1" l="1"/>
  <c r="B1308" i="1"/>
  <c r="A1310" i="1" l="1"/>
  <c r="B1309" i="1"/>
  <c r="A1311" i="1" l="1"/>
  <c r="B1310" i="1"/>
  <c r="A1312" i="1" l="1"/>
  <c r="B1311" i="1"/>
  <c r="A1313" i="1" l="1"/>
  <c r="B1312" i="1"/>
  <c r="A1314" i="1" l="1"/>
  <c r="B1313" i="1"/>
  <c r="A1315" i="1" l="1"/>
  <c r="B1314" i="1"/>
  <c r="A1316" i="1" l="1"/>
  <c r="B1315" i="1"/>
  <c r="A1317" i="1" l="1"/>
  <c r="B1316" i="1"/>
  <c r="A1318" i="1" l="1"/>
  <c r="B1317" i="1"/>
  <c r="A1319" i="1" l="1"/>
  <c r="B1318" i="1"/>
  <c r="A1320" i="1" l="1"/>
  <c r="B1319" i="1"/>
  <c r="A1321" i="1" l="1"/>
  <c r="B1320" i="1"/>
  <c r="A1322" i="1" l="1"/>
  <c r="B1321" i="1"/>
  <c r="A1323" i="1" l="1"/>
  <c r="B1322" i="1"/>
  <c r="A1324" i="1" l="1"/>
  <c r="B1323" i="1"/>
  <c r="A1325" i="1" l="1"/>
  <c r="B1324" i="1"/>
  <c r="A1326" i="1" l="1"/>
  <c r="B1325" i="1"/>
  <c r="A1327" i="1" l="1"/>
  <c r="B1326" i="1"/>
  <c r="A1328" i="1" l="1"/>
  <c r="B1327" i="1"/>
  <c r="A1329" i="1" l="1"/>
  <c r="B1328" i="1"/>
  <c r="A1330" i="1" l="1"/>
  <c r="B1329" i="1"/>
  <c r="A1331" i="1" l="1"/>
  <c r="B1330" i="1"/>
  <c r="A1332" i="1" l="1"/>
  <c r="B1331" i="1"/>
  <c r="A1333" i="1" l="1"/>
  <c r="B1332" i="1"/>
  <c r="A1334" i="1" l="1"/>
  <c r="B1333" i="1"/>
  <c r="A1335" i="1" l="1"/>
  <c r="B1334" i="1"/>
  <c r="A1336" i="1" l="1"/>
  <c r="B1335" i="1"/>
  <c r="A1337" i="1" l="1"/>
  <c r="B1336" i="1"/>
  <c r="A1338" i="1" l="1"/>
  <c r="B1337" i="1"/>
  <c r="A1339" i="1" l="1"/>
  <c r="B1338" i="1"/>
  <c r="A1340" i="1" l="1"/>
  <c r="B1339" i="1"/>
  <c r="A1341" i="1" l="1"/>
  <c r="B1340" i="1"/>
  <c r="A1342" i="1" l="1"/>
  <c r="B1341" i="1"/>
  <c r="A1343" i="1" l="1"/>
  <c r="B1342" i="1"/>
  <c r="A1344" i="1" l="1"/>
  <c r="B1343" i="1"/>
  <c r="A1345" i="1" l="1"/>
  <c r="B1344" i="1"/>
  <c r="A1346" i="1" l="1"/>
  <c r="B1345" i="1"/>
  <c r="A1347" i="1" l="1"/>
  <c r="B1346" i="1"/>
  <c r="A1348" i="1" l="1"/>
  <c r="B1347" i="1"/>
  <c r="A1349" i="1" l="1"/>
  <c r="B1348" i="1"/>
  <c r="A1350" i="1" l="1"/>
  <c r="B1349" i="1"/>
  <c r="A1351" i="1" l="1"/>
  <c r="B1350" i="1"/>
  <c r="A1352" i="1" l="1"/>
  <c r="B1351" i="1"/>
  <c r="A1353" i="1" l="1"/>
  <c r="B1352" i="1"/>
  <c r="A1354" i="1" l="1"/>
  <c r="B1353" i="1"/>
  <c r="A1355" i="1" l="1"/>
  <c r="B1354" i="1"/>
  <c r="A1356" i="1" l="1"/>
  <c r="B1355" i="1"/>
  <c r="A1357" i="1" l="1"/>
  <c r="B1356" i="1"/>
  <c r="A1358" i="1" l="1"/>
  <c r="B1357" i="1"/>
  <c r="A1359" i="1" l="1"/>
  <c r="B1358" i="1"/>
  <c r="A1360" i="1" l="1"/>
  <c r="B1359" i="1"/>
  <c r="A1361" i="1" l="1"/>
  <c r="B1360" i="1"/>
  <c r="A1362" i="1" l="1"/>
  <c r="B1361" i="1"/>
  <c r="A1363" i="1" l="1"/>
  <c r="B1362" i="1"/>
  <c r="A1364" i="1" l="1"/>
  <c r="B1363" i="1"/>
  <c r="A1365" i="1" l="1"/>
  <c r="B1364" i="1"/>
  <c r="A1366" i="1" l="1"/>
  <c r="B1365" i="1"/>
  <c r="A1367" i="1" l="1"/>
  <c r="B1366" i="1"/>
  <c r="A1368" i="1" l="1"/>
  <c r="B1367" i="1"/>
  <c r="A1369" i="1" l="1"/>
  <c r="B1368" i="1"/>
  <c r="A1370" i="1" l="1"/>
  <c r="B1369" i="1"/>
  <c r="A1371" i="1" l="1"/>
  <c r="B1370" i="1"/>
  <c r="A1372" i="1" l="1"/>
  <c r="B1371" i="1"/>
  <c r="A1373" i="1" l="1"/>
  <c r="B1372" i="1"/>
  <c r="A1374" i="1" l="1"/>
  <c r="B1373" i="1"/>
  <c r="A1375" i="1" l="1"/>
  <c r="B1374" i="1"/>
  <c r="A1376" i="1" l="1"/>
  <c r="B1375" i="1"/>
  <c r="A1377" i="1" l="1"/>
  <c r="B1376" i="1"/>
  <c r="A1378" i="1" l="1"/>
  <c r="B1377" i="1"/>
  <c r="A1379" i="1" l="1"/>
  <c r="B1378" i="1"/>
  <c r="A1380" i="1" l="1"/>
  <c r="B1379" i="1"/>
  <c r="A1381" i="1" l="1"/>
  <c r="B1380" i="1"/>
  <c r="A1382" i="1" l="1"/>
  <c r="B1381" i="1"/>
  <c r="A1383" i="1" l="1"/>
  <c r="B1382" i="1"/>
  <c r="A1384" i="1" l="1"/>
  <c r="B1383" i="1"/>
  <c r="A1385" i="1" l="1"/>
  <c r="B1384" i="1"/>
  <c r="A1386" i="1" l="1"/>
  <c r="B1385" i="1"/>
  <c r="A1387" i="1" l="1"/>
  <c r="B1386" i="1"/>
  <c r="A1388" i="1" l="1"/>
  <c r="B1387" i="1"/>
  <c r="A1389" i="1" l="1"/>
  <c r="B1388" i="1"/>
  <c r="A1390" i="1" l="1"/>
  <c r="B1389" i="1"/>
  <c r="A1391" i="1" l="1"/>
  <c r="B1390" i="1"/>
  <c r="A1392" i="1" l="1"/>
  <c r="B1391" i="1"/>
  <c r="A1393" i="1" l="1"/>
  <c r="B1392" i="1"/>
  <c r="A1394" i="1" l="1"/>
  <c r="B1393" i="1"/>
  <c r="A1395" i="1" l="1"/>
  <c r="B1394" i="1"/>
  <c r="A1396" i="1" l="1"/>
  <c r="B1395" i="1"/>
  <c r="A1397" i="1" l="1"/>
  <c r="B1396" i="1"/>
  <c r="A1398" i="1" l="1"/>
  <c r="B1397" i="1"/>
  <c r="A1399" i="1" l="1"/>
  <c r="B1398" i="1"/>
  <c r="A1400" i="1" l="1"/>
  <c r="B1399" i="1"/>
  <c r="A1401" i="1" l="1"/>
  <c r="B1400" i="1"/>
  <c r="A1402" i="1" l="1"/>
  <c r="B1401" i="1"/>
  <c r="A1403" i="1" l="1"/>
  <c r="B1402" i="1"/>
  <c r="A1404" i="1" l="1"/>
  <c r="B1403" i="1"/>
  <c r="A1405" i="1" l="1"/>
  <c r="B1404" i="1"/>
  <c r="A1406" i="1" l="1"/>
  <c r="B1405" i="1"/>
  <c r="A1407" i="1" l="1"/>
  <c r="B1406" i="1"/>
  <c r="A1408" i="1" l="1"/>
  <c r="B1407" i="1"/>
  <c r="A1409" i="1" l="1"/>
  <c r="B1408" i="1"/>
  <c r="A1410" i="1" l="1"/>
  <c r="B1409" i="1"/>
  <c r="A1411" i="1" l="1"/>
  <c r="B1410" i="1"/>
  <c r="A1412" i="1" l="1"/>
  <c r="B1411" i="1"/>
  <c r="A1413" i="1" l="1"/>
  <c r="B1412" i="1"/>
  <c r="A1414" i="1" l="1"/>
  <c r="B1413" i="1"/>
  <c r="A1415" i="1" l="1"/>
  <c r="B1414" i="1"/>
  <c r="A1416" i="1" l="1"/>
  <c r="B1415" i="1"/>
  <c r="A1417" i="1" l="1"/>
  <c r="B1416" i="1"/>
  <c r="A1418" i="1" l="1"/>
  <c r="B1417" i="1"/>
  <c r="A1419" i="1" l="1"/>
  <c r="B1418" i="1"/>
  <c r="A1420" i="1" l="1"/>
  <c r="B1419" i="1"/>
  <c r="A1421" i="1" l="1"/>
  <c r="B1420" i="1"/>
  <c r="A1422" i="1" l="1"/>
  <c r="B1421" i="1"/>
  <c r="A1423" i="1" l="1"/>
  <c r="B1422" i="1"/>
  <c r="A1424" i="1" l="1"/>
  <c r="B1423" i="1"/>
  <c r="A1425" i="1" l="1"/>
  <c r="B1424" i="1"/>
  <c r="A1426" i="1" l="1"/>
  <c r="B1425" i="1"/>
  <c r="A1427" i="1" l="1"/>
  <c r="B1426" i="1"/>
  <c r="A1428" i="1" l="1"/>
  <c r="B1427" i="1"/>
  <c r="A1429" i="1" l="1"/>
  <c r="B1428" i="1"/>
  <c r="A1430" i="1" l="1"/>
  <c r="B1429" i="1"/>
  <c r="A1431" i="1" l="1"/>
  <c r="B1430" i="1"/>
  <c r="A1432" i="1" l="1"/>
  <c r="B1431" i="1"/>
  <c r="A1433" i="1" l="1"/>
  <c r="B1432" i="1"/>
  <c r="A1434" i="1" l="1"/>
  <c r="B1433" i="1"/>
  <c r="A1435" i="1" l="1"/>
  <c r="B1434" i="1"/>
  <c r="A1436" i="1" l="1"/>
  <c r="B1435" i="1"/>
  <c r="A1437" i="1" l="1"/>
  <c r="B1436" i="1"/>
  <c r="A1438" i="1" l="1"/>
  <c r="B1437" i="1"/>
  <c r="A1439" i="1" l="1"/>
  <c r="B1438" i="1"/>
  <c r="A1440" i="1" l="1"/>
  <c r="B1439" i="1"/>
  <c r="A1441" i="1" l="1"/>
  <c r="B1440" i="1"/>
  <c r="A1442" i="1" l="1"/>
  <c r="B1441" i="1"/>
  <c r="A1443" i="1" l="1"/>
  <c r="B1442" i="1"/>
  <c r="A1444" i="1" l="1"/>
  <c r="B1443" i="1"/>
  <c r="A1445" i="1" l="1"/>
  <c r="B1444" i="1"/>
  <c r="A1446" i="1" l="1"/>
  <c r="B1445" i="1"/>
  <c r="A1447" i="1" l="1"/>
  <c r="B1446" i="1"/>
  <c r="A1448" i="1" l="1"/>
  <c r="B1447" i="1"/>
  <c r="A1449" i="1" l="1"/>
  <c r="B1448" i="1"/>
  <c r="A1450" i="1" l="1"/>
  <c r="B1449" i="1"/>
  <c r="A1451" i="1" l="1"/>
  <c r="B1450" i="1"/>
  <c r="A1452" i="1" l="1"/>
  <c r="B1451" i="1"/>
  <c r="A1453" i="1" l="1"/>
  <c r="B1452" i="1"/>
  <c r="A1454" i="1" l="1"/>
  <c r="B1453" i="1"/>
  <c r="A1455" i="1" l="1"/>
  <c r="B1454" i="1"/>
  <c r="A1456" i="1" l="1"/>
  <c r="B1455" i="1"/>
  <c r="A1457" i="1" l="1"/>
  <c r="B1456" i="1"/>
  <c r="A1458" i="1" l="1"/>
  <c r="B1457" i="1"/>
  <c r="A1459" i="1" l="1"/>
  <c r="B1458" i="1"/>
  <c r="A1460" i="1" l="1"/>
  <c r="B1459" i="1"/>
  <c r="A1461" i="1" l="1"/>
  <c r="B1460" i="1"/>
  <c r="A1462" i="1" l="1"/>
  <c r="B1461" i="1"/>
  <c r="A1463" i="1" l="1"/>
  <c r="B1462" i="1"/>
  <c r="A1464" i="1" l="1"/>
  <c r="B1463" i="1"/>
  <c r="A1465" i="1" l="1"/>
  <c r="B1464" i="1"/>
  <c r="A1466" i="1" l="1"/>
  <c r="B1465" i="1"/>
  <c r="A1467" i="1" l="1"/>
  <c r="B1466" i="1"/>
  <c r="A1468" i="1" l="1"/>
  <c r="B1467" i="1"/>
  <c r="A1469" i="1" l="1"/>
  <c r="B1468" i="1"/>
  <c r="A1470" i="1" l="1"/>
  <c r="B1469" i="1"/>
  <c r="A1471" i="1" l="1"/>
  <c r="B1470" i="1"/>
  <c r="A1472" i="1" l="1"/>
  <c r="B1471" i="1"/>
  <c r="A1473" i="1" l="1"/>
  <c r="B1472" i="1"/>
  <c r="A1474" i="1" l="1"/>
  <c r="B1473" i="1"/>
  <c r="A1475" i="1" l="1"/>
  <c r="B1474" i="1"/>
  <c r="A1476" i="1" l="1"/>
  <c r="B1475" i="1"/>
  <c r="A1477" i="1" l="1"/>
  <c r="B1476" i="1"/>
  <c r="A1478" i="1" l="1"/>
  <c r="B1477" i="1"/>
  <c r="A1479" i="1" l="1"/>
  <c r="B1478" i="1"/>
  <c r="A1480" i="1" l="1"/>
  <c r="B1479" i="1"/>
  <c r="A1481" i="1" l="1"/>
  <c r="B1480" i="1"/>
  <c r="A1482" i="1" l="1"/>
  <c r="B1481" i="1"/>
  <c r="A1483" i="1" l="1"/>
  <c r="B1482" i="1"/>
  <c r="A1484" i="1" l="1"/>
  <c r="B1483" i="1"/>
  <c r="A1485" i="1" l="1"/>
  <c r="B1484" i="1"/>
  <c r="A1486" i="1" l="1"/>
  <c r="B1485" i="1"/>
  <c r="A1487" i="1" l="1"/>
  <c r="B1486" i="1"/>
  <c r="A1488" i="1" l="1"/>
  <c r="B1487" i="1"/>
  <c r="A1489" i="1" l="1"/>
  <c r="B1488" i="1"/>
  <c r="A1490" i="1" l="1"/>
  <c r="B1489" i="1"/>
  <c r="A1491" i="1" l="1"/>
  <c r="B1490" i="1"/>
  <c r="A1492" i="1" l="1"/>
  <c r="B1491" i="1"/>
  <c r="A1493" i="1" l="1"/>
  <c r="B1492" i="1"/>
  <c r="A1494" i="1" l="1"/>
  <c r="B1493" i="1"/>
  <c r="A1495" i="1" l="1"/>
  <c r="B1494" i="1"/>
  <c r="A1496" i="1" l="1"/>
  <c r="B1495" i="1"/>
  <c r="A1497" i="1" l="1"/>
  <c r="B1496" i="1"/>
  <c r="A1498" i="1" l="1"/>
  <c r="B1497" i="1"/>
  <c r="A1499" i="1" l="1"/>
  <c r="B1498" i="1"/>
  <c r="A1500" i="1" l="1"/>
  <c r="B1499" i="1"/>
  <c r="A1501" i="1" l="1"/>
  <c r="B1500" i="1"/>
  <c r="A1502" i="1" l="1"/>
  <c r="B1501" i="1"/>
  <c r="A1503" i="1" l="1"/>
  <c r="B1502" i="1"/>
  <c r="A1504" i="1" l="1"/>
  <c r="B1503" i="1"/>
  <c r="A1505" i="1" l="1"/>
  <c r="B1504" i="1"/>
  <c r="A1506" i="1" l="1"/>
  <c r="B1505" i="1"/>
  <c r="A1507" i="1" l="1"/>
  <c r="B1506" i="1"/>
  <c r="A1508" i="1" l="1"/>
  <c r="B1507" i="1"/>
  <c r="A1509" i="1" l="1"/>
  <c r="B1508" i="1"/>
  <c r="A1510" i="1" l="1"/>
  <c r="B1509" i="1"/>
  <c r="A1511" i="1" l="1"/>
  <c r="B1510" i="1"/>
  <c r="A1512" i="1" l="1"/>
  <c r="B1511" i="1"/>
  <c r="A1513" i="1" l="1"/>
  <c r="B1512" i="1"/>
  <c r="A1514" i="1" l="1"/>
  <c r="B1513" i="1"/>
  <c r="A1515" i="1" l="1"/>
  <c r="B1514" i="1"/>
  <c r="A1516" i="1" l="1"/>
  <c r="B1515" i="1"/>
  <c r="A1517" i="1" l="1"/>
  <c r="B1516" i="1"/>
  <c r="A1518" i="1" l="1"/>
  <c r="B1517" i="1"/>
  <c r="A1519" i="1" l="1"/>
  <c r="B1518" i="1"/>
  <c r="A1520" i="1" l="1"/>
  <c r="B1519" i="1"/>
  <c r="A1521" i="1" l="1"/>
  <c r="B1520" i="1"/>
  <c r="A1522" i="1" l="1"/>
  <c r="B1521" i="1"/>
  <c r="A1523" i="1" l="1"/>
  <c r="B1522" i="1"/>
  <c r="A1524" i="1" l="1"/>
  <c r="B1523" i="1"/>
  <c r="A1525" i="1" l="1"/>
  <c r="B1524" i="1"/>
  <c r="A1526" i="1" l="1"/>
  <c r="B1525" i="1"/>
  <c r="A1527" i="1" l="1"/>
  <c r="B1526" i="1"/>
  <c r="A1528" i="1" l="1"/>
  <c r="B1527" i="1"/>
  <c r="A1529" i="1" l="1"/>
  <c r="B1528" i="1"/>
  <c r="A1530" i="1" l="1"/>
  <c r="B1529" i="1"/>
  <c r="A1531" i="1" l="1"/>
  <c r="B1530" i="1"/>
  <c r="A1532" i="1" l="1"/>
  <c r="B1531" i="1"/>
  <c r="A1533" i="1" l="1"/>
  <c r="B1532" i="1"/>
  <c r="A1534" i="1" l="1"/>
  <c r="B1533" i="1"/>
  <c r="A1535" i="1" l="1"/>
  <c r="B1534" i="1"/>
  <c r="A1536" i="1" l="1"/>
  <c r="B1535" i="1"/>
  <c r="A1537" i="1" l="1"/>
  <c r="B1536" i="1"/>
  <c r="A1538" i="1" l="1"/>
  <c r="B1537" i="1"/>
  <c r="A1539" i="1" l="1"/>
  <c r="B1538" i="1"/>
  <c r="A1540" i="1" l="1"/>
  <c r="B1539" i="1"/>
  <c r="A1541" i="1" l="1"/>
  <c r="B1540" i="1"/>
  <c r="A1542" i="1" l="1"/>
  <c r="B1541" i="1"/>
  <c r="A1543" i="1" l="1"/>
  <c r="B1542" i="1"/>
  <c r="A1544" i="1" l="1"/>
  <c r="B1543" i="1"/>
  <c r="A1545" i="1" l="1"/>
  <c r="B1544" i="1"/>
  <c r="A1546" i="1" l="1"/>
  <c r="B1545" i="1"/>
  <c r="A1547" i="1" l="1"/>
  <c r="B1546" i="1"/>
  <c r="A1548" i="1" l="1"/>
  <c r="B1547" i="1"/>
  <c r="A1549" i="1" l="1"/>
  <c r="B1548" i="1"/>
  <c r="A1550" i="1" l="1"/>
  <c r="B1549" i="1"/>
  <c r="A1551" i="1" l="1"/>
  <c r="B1550" i="1"/>
  <c r="A1552" i="1" l="1"/>
  <c r="B1551" i="1"/>
  <c r="A1553" i="1" l="1"/>
  <c r="B1552" i="1"/>
  <c r="A1554" i="1" l="1"/>
  <c r="B1553" i="1"/>
  <c r="A1555" i="1" l="1"/>
  <c r="B1554" i="1"/>
  <c r="A1556" i="1" l="1"/>
  <c r="B1555" i="1"/>
  <c r="A1557" i="1" l="1"/>
  <c r="B1556" i="1"/>
  <c r="A1558" i="1" l="1"/>
  <c r="B1557" i="1"/>
  <c r="A1559" i="1" l="1"/>
  <c r="B1558" i="1"/>
  <c r="A1560" i="1" l="1"/>
  <c r="B1559" i="1"/>
  <c r="A1561" i="1" l="1"/>
  <c r="B1560" i="1"/>
  <c r="A1562" i="1" l="1"/>
  <c r="B1561" i="1"/>
  <c r="A1563" i="1" l="1"/>
  <c r="B1562" i="1"/>
  <c r="A1564" i="1" l="1"/>
  <c r="B1563" i="1"/>
  <c r="A1565" i="1" l="1"/>
  <c r="B1564" i="1"/>
  <c r="A1566" i="1" l="1"/>
  <c r="B1565" i="1"/>
  <c r="A1567" i="1" l="1"/>
  <c r="B1566" i="1"/>
  <c r="A1568" i="1" l="1"/>
  <c r="B1567" i="1"/>
  <c r="A1569" i="1" l="1"/>
  <c r="B1568" i="1"/>
  <c r="A1570" i="1" l="1"/>
  <c r="B1569" i="1"/>
  <c r="B1570" i="1" l="1"/>
  <c r="A1571" i="1"/>
  <c r="A1572" i="1" l="1"/>
  <c r="B1571" i="1"/>
  <c r="A1573" i="1" l="1"/>
  <c r="B1572" i="1"/>
  <c r="A1574" i="1" l="1"/>
  <c r="B1573" i="1"/>
  <c r="A1575" i="1" l="1"/>
  <c r="B1574" i="1"/>
  <c r="A1576" i="1" l="1"/>
  <c r="B1575" i="1"/>
  <c r="A1577" i="1" l="1"/>
  <c r="B1576" i="1"/>
  <c r="A1578" i="1" l="1"/>
  <c r="B1577" i="1"/>
  <c r="A1579" i="1" l="1"/>
  <c r="B1578" i="1"/>
  <c r="A1580" i="1" l="1"/>
  <c r="B1579" i="1"/>
  <c r="A1581" i="1" l="1"/>
  <c r="B1580" i="1"/>
  <c r="A1582" i="1" l="1"/>
  <c r="B1581" i="1"/>
  <c r="A1583" i="1" l="1"/>
  <c r="B1582" i="1"/>
  <c r="A1584" i="1" l="1"/>
  <c r="B1583" i="1"/>
  <c r="A1585" i="1" l="1"/>
  <c r="B1584" i="1"/>
  <c r="A1586" i="1" l="1"/>
  <c r="B1585" i="1"/>
  <c r="A1587" i="1" l="1"/>
  <c r="B1586" i="1"/>
  <c r="A1588" i="1" l="1"/>
  <c r="B1587" i="1"/>
  <c r="A1589" i="1" l="1"/>
  <c r="B1588" i="1"/>
  <c r="A1590" i="1" l="1"/>
  <c r="B1589" i="1"/>
  <c r="A1591" i="1" l="1"/>
  <c r="B1590" i="1"/>
  <c r="A1592" i="1" l="1"/>
  <c r="B1591" i="1"/>
  <c r="A1593" i="1" l="1"/>
  <c r="B1592" i="1"/>
  <c r="A1594" i="1" l="1"/>
  <c r="B1593" i="1"/>
  <c r="A1595" i="1" l="1"/>
  <c r="B1594" i="1"/>
  <c r="A1596" i="1" l="1"/>
  <c r="B1595" i="1"/>
  <c r="A1597" i="1" l="1"/>
  <c r="B1596" i="1"/>
  <c r="A1598" i="1" l="1"/>
  <c r="B1597" i="1"/>
  <c r="A1599" i="1" l="1"/>
  <c r="B1598" i="1"/>
  <c r="A1600" i="1" l="1"/>
  <c r="B1599" i="1"/>
  <c r="A1601" i="1" l="1"/>
  <c r="B1600" i="1"/>
  <c r="A1602" i="1" l="1"/>
  <c r="B1601" i="1"/>
  <c r="A1603" i="1" l="1"/>
  <c r="B1602" i="1"/>
  <c r="A1604" i="1" l="1"/>
  <c r="B1603" i="1"/>
  <c r="A1605" i="1" l="1"/>
  <c r="B1604" i="1"/>
  <c r="A1606" i="1" l="1"/>
  <c r="B1605" i="1"/>
  <c r="A1607" i="1" l="1"/>
  <c r="B1606" i="1"/>
  <c r="A1608" i="1" l="1"/>
  <c r="B1607" i="1"/>
  <c r="A1609" i="1" l="1"/>
  <c r="B1608" i="1"/>
  <c r="A1610" i="1" l="1"/>
  <c r="B1609" i="1"/>
  <c r="A1611" i="1" l="1"/>
  <c r="B1610" i="1"/>
  <c r="A1612" i="1" l="1"/>
  <c r="B1611" i="1"/>
  <c r="A1613" i="1" l="1"/>
  <c r="B1612" i="1"/>
  <c r="A1614" i="1" l="1"/>
  <c r="B1613" i="1"/>
  <c r="A1615" i="1" l="1"/>
  <c r="B1614" i="1"/>
  <c r="A1616" i="1" l="1"/>
  <c r="B1615" i="1"/>
  <c r="A1617" i="1" l="1"/>
  <c r="B1616" i="1"/>
  <c r="A1618" i="1" l="1"/>
  <c r="B1617" i="1"/>
  <c r="A1619" i="1" l="1"/>
  <c r="B1618" i="1"/>
  <c r="A1620" i="1" l="1"/>
  <c r="B1619" i="1"/>
  <c r="A1621" i="1" l="1"/>
  <c r="B1620" i="1"/>
  <c r="A1622" i="1" l="1"/>
  <c r="B1621" i="1"/>
  <c r="A1623" i="1" l="1"/>
  <c r="B1622" i="1"/>
  <c r="A1624" i="1" l="1"/>
  <c r="B1623" i="1"/>
  <c r="A1625" i="1" l="1"/>
  <c r="B1624" i="1"/>
  <c r="A1626" i="1" l="1"/>
  <c r="B1625" i="1"/>
  <c r="A1627" i="1" l="1"/>
  <c r="B1626" i="1"/>
  <c r="A1628" i="1" l="1"/>
  <c r="B1627" i="1"/>
  <c r="A1629" i="1" l="1"/>
  <c r="B1628" i="1"/>
  <c r="A1630" i="1" l="1"/>
  <c r="B1629" i="1"/>
  <c r="A1631" i="1" l="1"/>
  <c r="B1630" i="1"/>
  <c r="A1632" i="1" l="1"/>
  <c r="B1631" i="1"/>
  <c r="A1633" i="1" l="1"/>
  <c r="B1632" i="1"/>
  <c r="A1634" i="1" l="1"/>
  <c r="B1633" i="1"/>
  <c r="A1635" i="1" l="1"/>
  <c r="B1634" i="1"/>
  <c r="A1636" i="1" l="1"/>
  <c r="B1635" i="1"/>
  <c r="A1637" i="1" l="1"/>
  <c r="B1636" i="1"/>
  <c r="A1638" i="1" l="1"/>
  <c r="B1637" i="1"/>
  <c r="A1639" i="1" l="1"/>
  <c r="B1638" i="1"/>
  <c r="A1640" i="1" l="1"/>
  <c r="B1639" i="1"/>
  <c r="A1641" i="1" l="1"/>
  <c r="B1640" i="1"/>
  <c r="A1642" i="1" l="1"/>
  <c r="B1641" i="1"/>
  <c r="A1643" i="1" l="1"/>
  <c r="B1642" i="1"/>
  <c r="A1644" i="1" l="1"/>
  <c r="B1643" i="1"/>
  <c r="A1645" i="1" l="1"/>
  <c r="B1644" i="1"/>
  <c r="A1646" i="1" l="1"/>
  <c r="B1645" i="1"/>
  <c r="A1647" i="1" l="1"/>
  <c r="B1646" i="1"/>
  <c r="A1648" i="1" l="1"/>
  <c r="B1647" i="1"/>
  <c r="A1649" i="1" l="1"/>
  <c r="B1648" i="1"/>
  <c r="A1650" i="1" l="1"/>
  <c r="B1649" i="1"/>
  <c r="A1651" i="1" l="1"/>
  <c r="B1650" i="1"/>
  <c r="A1652" i="1" l="1"/>
  <c r="B1651" i="1"/>
  <c r="A1653" i="1" l="1"/>
  <c r="B1652" i="1"/>
  <c r="A1654" i="1" l="1"/>
  <c r="B1653" i="1"/>
  <c r="A1655" i="1" l="1"/>
  <c r="B1654" i="1"/>
  <c r="A1656" i="1" l="1"/>
  <c r="B1655" i="1"/>
  <c r="A1657" i="1" l="1"/>
  <c r="B1656" i="1"/>
  <c r="A1658" i="1" l="1"/>
  <c r="B1657" i="1"/>
  <c r="A1659" i="1" l="1"/>
  <c r="B1658" i="1"/>
  <c r="A1660" i="1" l="1"/>
  <c r="B1659" i="1"/>
  <c r="A1661" i="1" l="1"/>
  <c r="B1660" i="1"/>
  <c r="A1662" i="1" l="1"/>
  <c r="B1661" i="1"/>
  <c r="A1663" i="1" l="1"/>
  <c r="B1662" i="1"/>
  <c r="A1664" i="1" l="1"/>
  <c r="B1663" i="1"/>
  <c r="A1665" i="1" l="1"/>
  <c r="B1664" i="1"/>
  <c r="A1666" i="1" l="1"/>
  <c r="B1665" i="1"/>
  <c r="A1667" i="1" l="1"/>
  <c r="B1666" i="1"/>
  <c r="A1668" i="1" l="1"/>
  <c r="B1667" i="1"/>
  <c r="A1669" i="1" l="1"/>
  <c r="B1668" i="1"/>
  <c r="A1670" i="1" l="1"/>
  <c r="B1669" i="1"/>
  <c r="A1671" i="1" l="1"/>
  <c r="B1670" i="1"/>
  <c r="A1672" i="1" l="1"/>
  <c r="B1671" i="1"/>
  <c r="A1673" i="1" l="1"/>
  <c r="B1672" i="1"/>
  <c r="A1674" i="1" l="1"/>
  <c r="B1673" i="1"/>
  <c r="A1675" i="1" l="1"/>
  <c r="B1674" i="1"/>
  <c r="A1676" i="1" l="1"/>
  <c r="B1675" i="1"/>
  <c r="A1677" i="1" l="1"/>
  <c r="B1676" i="1"/>
  <c r="A1678" i="1" l="1"/>
  <c r="B1677" i="1"/>
  <c r="A1679" i="1" l="1"/>
  <c r="B1678" i="1"/>
  <c r="A1680" i="1" l="1"/>
  <c r="B1679" i="1"/>
  <c r="A1681" i="1" l="1"/>
  <c r="B1680" i="1"/>
  <c r="A1682" i="1" l="1"/>
  <c r="B1681" i="1"/>
  <c r="A1683" i="1" l="1"/>
  <c r="B1682" i="1"/>
  <c r="A1684" i="1" l="1"/>
  <c r="B1683" i="1"/>
  <c r="A1685" i="1" l="1"/>
  <c r="B1684" i="1"/>
  <c r="A1686" i="1" l="1"/>
  <c r="B1685" i="1"/>
  <c r="A1687" i="1" l="1"/>
  <c r="B1686" i="1"/>
  <c r="A1688" i="1" l="1"/>
  <c r="B1687" i="1"/>
  <c r="A1689" i="1" l="1"/>
  <c r="B1688" i="1"/>
  <c r="A1690" i="1" l="1"/>
  <c r="B1689" i="1"/>
  <c r="A1691" i="1" l="1"/>
  <c r="B1690" i="1"/>
  <c r="A1692" i="1" l="1"/>
  <c r="B1691" i="1"/>
  <c r="A1693" i="1" l="1"/>
  <c r="B1692" i="1"/>
  <c r="A1694" i="1" l="1"/>
  <c r="B1693" i="1"/>
  <c r="A1695" i="1" l="1"/>
  <c r="B1694" i="1"/>
  <c r="A1696" i="1" l="1"/>
  <c r="B1695" i="1"/>
  <c r="A1697" i="1" l="1"/>
  <c r="B1696" i="1"/>
  <c r="A1698" i="1" l="1"/>
  <c r="B1697" i="1"/>
  <c r="A1699" i="1" l="1"/>
  <c r="B1698" i="1"/>
  <c r="A1700" i="1" l="1"/>
  <c r="B1699" i="1"/>
  <c r="A1701" i="1" l="1"/>
  <c r="B1700" i="1"/>
  <c r="A1702" i="1" l="1"/>
  <c r="B1701" i="1"/>
  <c r="A1703" i="1" l="1"/>
  <c r="B1702" i="1"/>
  <c r="A1704" i="1" l="1"/>
  <c r="B1703" i="1"/>
  <c r="A1705" i="1" l="1"/>
  <c r="B1704" i="1"/>
  <c r="A1706" i="1" l="1"/>
  <c r="B1705" i="1"/>
  <c r="A1707" i="1" l="1"/>
  <c r="B1706" i="1"/>
  <c r="A1708" i="1" l="1"/>
  <c r="B1707" i="1"/>
  <c r="A1709" i="1" l="1"/>
  <c r="B1708" i="1"/>
  <c r="A1710" i="1" l="1"/>
  <c r="B1709" i="1"/>
  <c r="A1711" i="1" l="1"/>
  <c r="B1710" i="1"/>
  <c r="A1712" i="1" l="1"/>
  <c r="B1711" i="1"/>
  <c r="A1713" i="1" l="1"/>
  <c r="B1712" i="1"/>
  <c r="A1714" i="1" l="1"/>
  <c r="B1713" i="1"/>
  <c r="A1715" i="1" l="1"/>
  <c r="B1714" i="1"/>
  <c r="A1716" i="1" l="1"/>
  <c r="B1715" i="1"/>
  <c r="A1717" i="1" l="1"/>
  <c r="B1716" i="1"/>
  <c r="A1718" i="1" l="1"/>
  <c r="B1717" i="1"/>
  <c r="A1719" i="1" l="1"/>
  <c r="B1718" i="1"/>
  <c r="A1720" i="1" l="1"/>
  <c r="B1719" i="1"/>
  <c r="A1721" i="1" l="1"/>
  <c r="B1720" i="1"/>
  <c r="A1722" i="1" l="1"/>
  <c r="B1721" i="1"/>
  <c r="A1723" i="1" l="1"/>
  <c r="B1722" i="1"/>
  <c r="A1724" i="1" l="1"/>
  <c r="B1723" i="1"/>
  <c r="A1725" i="1" l="1"/>
  <c r="B1724" i="1"/>
  <c r="A1726" i="1" l="1"/>
  <c r="B1725" i="1"/>
  <c r="A1727" i="1" l="1"/>
  <c r="B1726" i="1"/>
  <c r="A1728" i="1" l="1"/>
  <c r="B1727" i="1"/>
  <c r="A1729" i="1" l="1"/>
  <c r="B1728" i="1"/>
  <c r="A1730" i="1" l="1"/>
  <c r="B1729" i="1"/>
  <c r="A1731" i="1" l="1"/>
  <c r="B1730" i="1"/>
  <c r="A1732" i="1" l="1"/>
  <c r="B1731" i="1"/>
  <c r="A1733" i="1" l="1"/>
  <c r="B1732" i="1"/>
  <c r="A1734" i="1" l="1"/>
  <c r="B1733" i="1"/>
  <c r="A1735" i="1" l="1"/>
  <c r="B1734" i="1"/>
  <c r="A1736" i="1" l="1"/>
  <c r="B1735" i="1"/>
  <c r="A1737" i="1" l="1"/>
  <c r="B1736" i="1"/>
  <c r="A1738" i="1" l="1"/>
  <c r="B1737" i="1"/>
  <c r="A1739" i="1" l="1"/>
  <c r="B1738" i="1"/>
  <c r="A1740" i="1" l="1"/>
  <c r="B1739" i="1"/>
  <c r="A1741" i="1" l="1"/>
  <c r="B1740" i="1"/>
  <c r="A1742" i="1" l="1"/>
  <c r="B1741" i="1"/>
  <c r="A1743" i="1" l="1"/>
  <c r="B1742" i="1"/>
  <c r="A1744" i="1" l="1"/>
  <c r="B1743" i="1"/>
  <c r="A1745" i="1" l="1"/>
  <c r="B1744" i="1"/>
  <c r="A1746" i="1" l="1"/>
  <c r="B1745" i="1"/>
  <c r="A1747" i="1" l="1"/>
  <c r="B1746" i="1"/>
  <c r="A1748" i="1" l="1"/>
  <c r="B1747" i="1"/>
  <c r="A1749" i="1" l="1"/>
  <c r="B1748" i="1"/>
  <c r="A1750" i="1" l="1"/>
  <c r="B1749" i="1"/>
  <c r="A1751" i="1" l="1"/>
  <c r="B1750" i="1"/>
  <c r="A1752" i="1" l="1"/>
  <c r="B1751" i="1"/>
  <c r="A1753" i="1" l="1"/>
  <c r="B1752" i="1"/>
  <c r="A1754" i="1" l="1"/>
  <c r="B1753" i="1"/>
  <c r="A1755" i="1" l="1"/>
  <c r="B1754" i="1"/>
  <c r="A1756" i="1" l="1"/>
  <c r="B1755" i="1"/>
  <c r="A1757" i="1" l="1"/>
  <c r="B1756" i="1"/>
  <c r="A1758" i="1" l="1"/>
  <c r="B1757" i="1"/>
  <c r="A1759" i="1" l="1"/>
  <c r="B1758" i="1"/>
  <c r="A1760" i="1" l="1"/>
  <c r="B1759" i="1"/>
  <c r="A1761" i="1" l="1"/>
  <c r="B1760" i="1"/>
  <c r="A1762" i="1" l="1"/>
  <c r="B1761" i="1"/>
  <c r="A1763" i="1" l="1"/>
  <c r="B1762" i="1"/>
  <c r="A1764" i="1" l="1"/>
  <c r="B1763" i="1"/>
  <c r="A1765" i="1" l="1"/>
  <c r="B1764" i="1"/>
  <c r="A1766" i="1" l="1"/>
  <c r="B1765" i="1"/>
  <c r="A1767" i="1" l="1"/>
  <c r="B1766" i="1"/>
  <c r="A1768" i="1" l="1"/>
  <c r="B1767" i="1"/>
  <c r="A1769" i="1" l="1"/>
  <c r="B1768" i="1"/>
  <c r="A1770" i="1" l="1"/>
  <c r="B1769" i="1"/>
  <c r="A1771" i="1" l="1"/>
  <c r="B1770" i="1"/>
  <c r="A1772" i="1" l="1"/>
  <c r="B1771" i="1"/>
  <c r="A1773" i="1" l="1"/>
  <c r="B1772" i="1"/>
  <c r="A1774" i="1" l="1"/>
  <c r="B1773" i="1"/>
  <c r="A1775" i="1" l="1"/>
  <c r="B1774" i="1"/>
  <c r="A1776" i="1" l="1"/>
  <c r="B1775" i="1"/>
  <c r="A1777" i="1" l="1"/>
  <c r="B1776" i="1"/>
  <c r="A1778" i="1" l="1"/>
  <c r="B1777" i="1"/>
  <c r="A1779" i="1" l="1"/>
  <c r="B1778" i="1"/>
  <c r="A1780" i="1" l="1"/>
  <c r="B1779" i="1"/>
  <c r="A1781" i="1" l="1"/>
  <c r="B1780" i="1"/>
  <c r="A1782" i="1" l="1"/>
  <c r="B1781" i="1"/>
  <c r="A1783" i="1" l="1"/>
  <c r="B1782" i="1"/>
  <c r="A1784" i="1" l="1"/>
  <c r="B1783" i="1"/>
  <c r="A1785" i="1" l="1"/>
  <c r="B1784" i="1"/>
  <c r="A1786" i="1" l="1"/>
  <c r="B1785" i="1"/>
  <c r="A1787" i="1" l="1"/>
  <c r="B1786" i="1"/>
  <c r="A1788" i="1" l="1"/>
  <c r="B1787" i="1"/>
  <c r="A1789" i="1" l="1"/>
  <c r="B1788" i="1"/>
  <c r="A1790" i="1" l="1"/>
  <c r="B1789" i="1"/>
  <c r="A1791" i="1" l="1"/>
  <c r="B1790" i="1"/>
  <c r="A1792" i="1" l="1"/>
  <c r="B1791" i="1"/>
  <c r="A1793" i="1" l="1"/>
  <c r="B1792" i="1"/>
  <c r="A1794" i="1" l="1"/>
  <c r="B1793" i="1"/>
  <c r="A1795" i="1" l="1"/>
  <c r="B1794" i="1"/>
  <c r="A1796" i="1" l="1"/>
  <c r="B1795" i="1"/>
  <c r="A1797" i="1" l="1"/>
  <c r="B1796" i="1"/>
  <c r="A1798" i="1" l="1"/>
  <c r="B1797" i="1"/>
  <c r="A1799" i="1" l="1"/>
  <c r="B1798" i="1"/>
  <c r="A1800" i="1" l="1"/>
  <c r="B1799" i="1"/>
  <c r="A1801" i="1" l="1"/>
  <c r="B1800" i="1"/>
  <c r="A1802" i="1" l="1"/>
  <c r="B1801" i="1"/>
  <c r="A1803" i="1" l="1"/>
  <c r="B1802" i="1"/>
  <c r="A1804" i="1" l="1"/>
  <c r="B1803" i="1"/>
  <c r="A1805" i="1" l="1"/>
  <c r="B1804" i="1"/>
  <c r="A1806" i="1" l="1"/>
  <c r="B1805" i="1"/>
  <c r="A1807" i="1" l="1"/>
  <c r="B1806" i="1"/>
  <c r="A1808" i="1" l="1"/>
  <c r="B1807" i="1"/>
  <c r="A1809" i="1" l="1"/>
  <c r="B1808" i="1"/>
  <c r="A1810" i="1" l="1"/>
  <c r="B1809" i="1"/>
  <c r="A1811" i="1" l="1"/>
  <c r="B1810" i="1"/>
  <c r="A1812" i="1" l="1"/>
  <c r="B1811" i="1"/>
  <c r="A1813" i="1" l="1"/>
  <c r="B1812" i="1"/>
  <c r="A1814" i="1" l="1"/>
  <c r="B1813" i="1"/>
  <c r="A1815" i="1" l="1"/>
  <c r="B1814" i="1"/>
  <c r="A1816" i="1" l="1"/>
  <c r="B1815" i="1"/>
  <c r="A1817" i="1" l="1"/>
  <c r="B1816" i="1"/>
  <c r="A1818" i="1" l="1"/>
  <c r="B1817" i="1"/>
  <c r="A1819" i="1" l="1"/>
  <c r="B1818" i="1"/>
  <c r="A1820" i="1" l="1"/>
  <c r="B1819" i="1"/>
  <c r="A1821" i="1" l="1"/>
  <c r="B1820" i="1"/>
  <c r="A1822" i="1" l="1"/>
  <c r="B1821" i="1"/>
  <c r="A1823" i="1" l="1"/>
  <c r="B1822" i="1"/>
  <c r="A1824" i="1" l="1"/>
  <c r="B1823" i="1"/>
  <c r="A1825" i="1" l="1"/>
  <c r="B1824" i="1"/>
  <c r="A1826" i="1" l="1"/>
  <c r="B1825" i="1"/>
  <c r="A1827" i="1" l="1"/>
  <c r="B1826" i="1"/>
  <c r="A1828" i="1" l="1"/>
  <c r="B1827" i="1"/>
  <c r="A1829" i="1" l="1"/>
  <c r="B1828" i="1"/>
  <c r="A1830" i="1" l="1"/>
  <c r="B1829" i="1"/>
  <c r="A1831" i="1" l="1"/>
  <c r="B1830" i="1"/>
  <c r="A1832" i="1" l="1"/>
  <c r="B1831" i="1"/>
  <c r="A1833" i="1" l="1"/>
  <c r="B1832" i="1"/>
  <c r="A1834" i="1" l="1"/>
  <c r="B1833" i="1"/>
  <c r="A1835" i="1" l="1"/>
  <c r="B1834" i="1"/>
  <c r="A1836" i="1" l="1"/>
  <c r="B1835" i="1"/>
  <c r="A1837" i="1" l="1"/>
  <c r="B1836" i="1"/>
  <c r="A1838" i="1" l="1"/>
  <c r="B1837" i="1"/>
  <c r="A1839" i="1" l="1"/>
  <c r="B1838" i="1"/>
  <c r="A1840" i="1" l="1"/>
  <c r="B1839" i="1"/>
  <c r="A1841" i="1" l="1"/>
  <c r="B1840" i="1"/>
  <c r="A1842" i="1" l="1"/>
  <c r="B1841" i="1"/>
  <c r="A1843" i="1" l="1"/>
  <c r="B1842" i="1"/>
  <c r="A1844" i="1" l="1"/>
  <c r="B1843" i="1"/>
  <c r="A1845" i="1" l="1"/>
  <c r="B1844" i="1"/>
  <c r="A1846" i="1" l="1"/>
  <c r="B1845" i="1"/>
  <c r="A1847" i="1" l="1"/>
  <c r="B1846" i="1"/>
  <c r="A1848" i="1" l="1"/>
  <c r="B1847" i="1"/>
  <c r="A1849" i="1" l="1"/>
  <c r="B1848" i="1"/>
  <c r="A1850" i="1" l="1"/>
  <c r="B1849" i="1"/>
  <c r="A1851" i="1" l="1"/>
  <c r="B1850" i="1"/>
  <c r="A1852" i="1" l="1"/>
  <c r="B1851" i="1"/>
  <c r="A1853" i="1" l="1"/>
  <c r="B1852" i="1"/>
  <c r="A1854" i="1" l="1"/>
  <c r="B1853" i="1"/>
  <c r="A1855" i="1" l="1"/>
  <c r="B1854" i="1"/>
  <c r="A1856" i="1" l="1"/>
  <c r="B1855" i="1"/>
  <c r="A1857" i="1" l="1"/>
  <c r="B1856" i="1"/>
  <c r="A1858" i="1" l="1"/>
  <c r="B1857" i="1"/>
  <c r="A1859" i="1" l="1"/>
  <c r="B1858" i="1"/>
  <c r="A1860" i="1" l="1"/>
  <c r="B1859" i="1"/>
  <c r="A1861" i="1" l="1"/>
  <c r="B1860" i="1"/>
  <c r="A1862" i="1" l="1"/>
  <c r="B1861" i="1"/>
  <c r="A1863" i="1" l="1"/>
  <c r="B1862" i="1"/>
  <c r="A1864" i="1" l="1"/>
  <c r="B1863" i="1"/>
  <c r="A1865" i="1" l="1"/>
  <c r="B1864" i="1"/>
  <c r="A1866" i="1" l="1"/>
  <c r="B1865" i="1"/>
  <c r="A1867" i="1" l="1"/>
  <c r="B1866" i="1"/>
  <c r="A1868" i="1" l="1"/>
  <c r="B1867" i="1"/>
  <c r="A1869" i="1" l="1"/>
  <c r="B1868" i="1"/>
  <c r="A1870" i="1" l="1"/>
  <c r="B1869" i="1"/>
  <c r="A1871" i="1" l="1"/>
  <c r="B1870" i="1"/>
  <c r="A1872" i="1" l="1"/>
  <c r="B1871" i="1"/>
  <c r="A1873" i="1" l="1"/>
  <c r="B1872" i="1"/>
  <c r="A1874" i="1" l="1"/>
  <c r="B1873" i="1"/>
  <c r="A1875" i="1" l="1"/>
  <c r="B1874" i="1"/>
  <c r="A1876" i="1" l="1"/>
  <c r="B1875" i="1"/>
  <c r="A1877" i="1" l="1"/>
  <c r="B1876" i="1"/>
  <c r="A1878" i="1" l="1"/>
  <c r="B1877" i="1"/>
  <c r="A1879" i="1" l="1"/>
  <c r="B1878" i="1"/>
  <c r="A1880" i="1" l="1"/>
  <c r="B1879" i="1"/>
  <c r="A1881" i="1" l="1"/>
  <c r="B1880" i="1"/>
  <c r="A1882" i="1" l="1"/>
  <c r="B1881" i="1"/>
  <c r="A1883" i="1" l="1"/>
  <c r="B1882" i="1"/>
  <c r="A1884" i="1" l="1"/>
  <c r="B1883" i="1"/>
  <c r="A1885" i="1" l="1"/>
  <c r="B1884" i="1"/>
  <c r="A1886" i="1" l="1"/>
  <c r="B1885" i="1"/>
  <c r="A1887" i="1" l="1"/>
  <c r="B1886" i="1"/>
  <c r="A1888" i="1" l="1"/>
  <c r="B1887" i="1"/>
  <c r="A1889" i="1" l="1"/>
  <c r="B1888" i="1"/>
  <c r="A1890" i="1" l="1"/>
  <c r="B1889" i="1"/>
  <c r="A1891" i="1" l="1"/>
  <c r="B1890" i="1"/>
  <c r="A1892" i="1" l="1"/>
  <c r="B1891" i="1"/>
  <c r="A1893" i="1" l="1"/>
  <c r="B1892" i="1"/>
  <c r="A1894" i="1" l="1"/>
  <c r="B1893" i="1"/>
  <c r="A1895" i="1" l="1"/>
  <c r="B1894" i="1"/>
  <c r="A1896" i="1" l="1"/>
  <c r="B1895" i="1"/>
  <c r="A1897" i="1" l="1"/>
  <c r="B1896" i="1"/>
  <c r="A1898" i="1" l="1"/>
  <c r="B1897" i="1"/>
  <c r="A1899" i="1" l="1"/>
  <c r="B1898" i="1"/>
  <c r="A1900" i="1" l="1"/>
  <c r="B1899" i="1"/>
  <c r="A1901" i="1" l="1"/>
  <c r="B1900" i="1"/>
  <c r="A1902" i="1" l="1"/>
  <c r="B1901" i="1"/>
  <c r="A1903" i="1" l="1"/>
  <c r="B1902" i="1"/>
  <c r="A1904" i="1" l="1"/>
  <c r="B1903" i="1"/>
  <c r="A1905" i="1" l="1"/>
  <c r="B1904" i="1"/>
  <c r="A1906" i="1" l="1"/>
  <c r="B1905" i="1"/>
  <c r="A1907" i="1" l="1"/>
  <c r="B1906" i="1"/>
  <c r="A1908" i="1" l="1"/>
  <c r="B1907" i="1"/>
  <c r="A1909" i="1" l="1"/>
  <c r="B1908" i="1"/>
  <c r="A1910" i="1" l="1"/>
  <c r="B1909" i="1"/>
  <c r="A1911" i="1" l="1"/>
  <c r="B1910" i="1"/>
  <c r="A1912" i="1" l="1"/>
  <c r="B1911" i="1"/>
  <c r="A1913" i="1" l="1"/>
  <c r="B1912" i="1"/>
  <c r="A1914" i="1" l="1"/>
  <c r="B1913" i="1"/>
  <c r="A1915" i="1" l="1"/>
  <c r="B1914" i="1"/>
  <c r="A1916" i="1" l="1"/>
  <c r="B1915" i="1"/>
  <c r="A1917" i="1" l="1"/>
  <c r="B1916" i="1"/>
  <c r="A1918" i="1" l="1"/>
  <c r="B1917" i="1"/>
  <c r="A1919" i="1" l="1"/>
  <c r="B1918" i="1"/>
  <c r="A1920" i="1" l="1"/>
  <c r="B1919" i="1"/>
  <c r="A1921" i="1" l="1"/>
  <c r="B1920" i="1"/>
  <c r="A1922" i="1" l="1"/>
  <c r="B1921" i="1"/>
  <c r="A1923" i="1" l="1"/>
  <c r="B1922" i="1"/>
  <c r="A1924" i="1" l="1"/>
  <c r="B1923" i="1"/>
  <c r="A1925" i="1" l="1"/>
  <c r="B1924" i="1"/>
  <c r="A1926" i="1" l="1"/>
  <c r="B1925" i="1"/>
  <c r="A1927" i="1" l="1"/>
  <c r="B1926" i="1"/>
  <c r="A1928" i="1" l="1"/>
  <c r="B1927" i="1"/>
  <c r="A1929" i="1" l="1"/>
  <c r="B1928" i="1"/>
  <c r="A1930" i="1" l="1"/>
  <c r="B1929" i="1"/>
  <c r="A1931" i="1" l="1"/>
  <c r="B1930" i="1"/>
  <c r="A1932" i="1" l="1"/>
  <c r="B1931" i="1"/>
  <c r="A1933" i="1" l="1"/>
  <c r="B1932" i="1"/>
  <c r="A1934" i="1" l="1"/>
  <c r="B1933" i="1"/>
  <c r="A1935" i="1" l="1"/>
  <c r="B1934" i="1"/>
  <c r="A1936" i="1" l="1"/>
  <c r="B1935" i="1"/>
  <c r="A1937" i="1" l="1"/>
  <c r="B1936" i="1"/>
  <c r="A1938" i="1" l="1"/>
  <c r="B1937" i="1"/>
  <c r="A1939" i="1" l="1"/>
  <c r="B1938" i="1"/>
  <c r="A1940" i="1" l="1"/>
  <c r="B1939" i="1"/>
  <c r="A1941" i="1" l="1"/>
  <c r="B1940" i="1"/>
  <c r="A1942" i="1" l="1"/>
  <c r="B1941" i="1"/>
  <c r="A1943" i="1" l="1"/>
  <c r="B1942" i="1"/>
  <c r="A1944" i="1" l="1"/>
  <c r="B1943" i="1"/>
  <c r="A1945" i="1" l="1"/>
  <c r="B1944" i="1"/>
  <c r="A1946" i="1" l="1"/>
  <c r="B1945" i="1"/>
  <c r="A1947" i="1" l="1"/>
  <c r="B1946" i="1"/>
  <c r="A1948" i="1" l="1"/>
  <c r="B1947" i="1"/>
  <c r="A1949" i="1" l="1"/>
  <c r="B1948" i="1"/>
  <c r="A1950" i="1" l="1"/>
  <c r="B1949" i="1"/>
  <c r="A1951" i="1" l="1"/>
  <c r="B1950" i="1"/>
  <c r="A1952" i="1" l="1"/>
  <c r="B1951" i="1"/>
  <c r="A1953" i="1" l="1"/>
  <c r="B1952" i="1"/>
  <c r="A1954" i="1" l="1"/>
  <c r="B1953" i="1"/>
  <c r="A1955" i="1" l="1"/>
  <c r="B1954" i="1"/>
  <c r="A1956" i="1" l="1"/>
  <c r="B1955" i="1"/>
  <c r="A1957" i="1" l="1"/>
  <c r="B1956" i="1"/>
  <c r="A1958" i="1" l="1"/>
  <c r="B1957" i="1"/>
  <c r="A1959" i="1" l="1"/>
  <c r="B1958" i="1"/>
  <c r="A1960" i="1" l="1"/>
  <c r="B1959" i="1"/>
  <c r="A1961" i="1" l="1"/>
  <c r="B1960" i="1"/>
  <c r="A1962" i="1" l="1"/>
  <c r="B1961" i="1"/>
  <c r="A1963" i="1" l="1"/>
  <c r="B1962" i="1"/>
  <c r="A1964" i="1" l="1"/>
  <c r="B1963" i="1"/>
  <c r="A1965" i="1" l="1"/>
  <c r="B1964" i="1"/>
  <c r="A1966" i="1" l="1"/>
  <c r="B1965" i="1"/>
  <c r="A1967" i="1" l="1"/>
  <c r="B1966" i="1"/>
  <c r="A1968" i="1" l="1"/>
  <c r="B1967" i="1"/>
  <c r="A1969" i="1" l="1"/>
  <c r="B1968" i="1"/>
  <c r="A1970" i="1" l="1"/>
  <c r="B1969" i="1"/>
  <c r="A1971" i="1" l="1"/>
  <c r="B1970" i="1"/>
  <c r="A1972" i="1" l="1"/>
  <c r="B1971" i="1"/>
  <c r="A1973" i="1" l="1"/>
  <c r="B1972" i="1"/>
  <c r="A1974" i="1" l="1"/>
  <c r="B1973" i="1"/>
  <c r="A1975" i="1" l="1"/>
  <c r="B1974" i="1"/>
  <c r="A1976" i="1" l="1"/>
  <c r="B1975" i="1"/>
  <c r="A1977" i="1" l="1"/>
  <c r="B1976" i="1"/>
  <c r="A1978" i="1" l="1"/>
  <c r="B1977" i="1"/>
  <c r="A1979" i="1" l="1"/>
  <c r="B1978" i="1"/>
  <c r="A1980" i="1" l="1"/>
  <c r="B1979" i="1"/>
  <c r="A1981" i="1" l="1"/>
  <c r="B1980" i="1"/>
  <c r="A1982" i="1" l="1"/>
  <c r="B1981" i="1"/>
  <c r="A1983" i="1" l="1"/>
  <c r="B1982" i="1"/>
  <c r="A1984" i="1" l="1"/>
  <c r="B1983" i="1"/>
  <c r="A1985" i="1" l="1"/>
  <c r="B1984" i="1"/>
  <c r="A1986" i="1" l="1"/>
  <c r="B1985" i="1"/>
  <c r="A1987" i="1" l="1"/>
  <c r="B1986" i="1"/>
  <c r="A1988" i="1" l="1"/>
  <c r="B1987" i="1"/>
  <c r="A1989" i="1" l="1"/>
  <c r="B1988" i="1"/>
  <c r="A1990" i="1" l="1"/>
  <c r="B1989" i="1"/>
  <c r="A1991" i="1" l="1"/>
  <c r="B1990" i="1"/>
  <c r="A1992" i="1" l="1"/>
  <c r="B1991" i="1"/>
  <c r="A1993" i="1" l="1"/>
  <c r="B1992" i="1"/>
  <c r="A1994" i="1" l="1"/>
  <c r="B1993" i="1"/>
  <c r="A1995" i="1" l="1"/>
  <c r="B1994" i="1"/>
  <c r="A1996" i="1" l="1"/>
  <c r="B1995" i="1"/>
  <c r="A1997" i="1" l="1"/>
  <c r="B1996" i="1"/>
  <c r="A1998" i="1" l="1"/>
  <c r="B1997" i="1"/>
  <c r="A1999" i="1" l="1"/>
  <c r="B1998" i="1"/>
  <c r="A2000" i="1" l="1"/>
  <c r="B1999" i="1"/>
  <c r="A2001" i="1" l="1"/>
  <c r="B2000" i="1"/>
  <c r="A2002" i="1" l="1"/>
  <c r="B2001" i="1"/>
  <c r="A2003" i="1" l="1"/>
  <c r="B2002" i="1"/>
  <c r="A2004" i="1" l="1"/>
  <c r="B2003" i="1"/>
  <c r="A2005" i="1" l="1"/>
  <c r="B2004" i="1"/>
  <c r="A2006" i="1" l="1"/>
  <c r="B2005" i="1"/>
  <c r="A2007" i="1" l="1"/>
  <c r="B2006" i="1"/>
  <c r="A2008" i="1" l="1"/>
  <c r="B2007" i="1"/>
  <c r="A2009" i="1" l="1"/>
  <c r="B2008" i="1"/>
  <c r="A2010" i="1" l="1"/>
  <c r="B2009" i="1"/>
  <c r="A2011" i="1" l="1"/>
  <c r="B2010" i="1"/>
  <c r="A2012" i="1" l="1"/>
  <c r="B2011" i="1"/>
  <c r="A2013" i="1" l="1"/>
  <c r="B2012" i="1"/>
  <c r="A2014" i="1" l="1"/>
  <c r="B2013" i="1"/>
  <c r="A2015" i="1" l="1"/>
  <c r="B2014" i="1"/>
  <c r="A2016" i="1" l="1"/>
  <c r="B2015" i="1"/>
  <c r="A2017" i="1" l="1"/>
  <c r="B2016" i="1"/>
  <c r="A2018" i="1" l="1"/>
  <c r="B2017" i="1"/>
  <c r="A2019" i="1" l="1"/>
  <c r="B2018" i="1"/>
  <c r="A2020" i="1" l="1"/>
  <c r="B2019" i="1"/>
  <c r="A2021" i="1" l="1"/>
  <c r="B2020" i="1"/>
  <c r="A2022" i="1" l="1"/>
  <c r="B2021" i="1"/>
  <c r="A2023" i="1" l="1"/>
  <c r="B2022" i="1"/>
  <c r="A2024" i="1" l="1"/>
  <c r="B2023" i="1"/>
  <c r="A2025" i="1" l="1"/>
  <c r="B2024" i="1"/>
  <c r="A2026" i="1" l="1"/>
  <c r="B2025" i="1"/>
  <c r="A2027" i="1" l="1"/>
  <c r="B2026" i="1"/>
  <c r="A2028" i="1" l="1"/>
  <c r="B2027" i="1"/>
  <c r="A2029" i="1" l="1"/>
  <c r="B2028" i="1"/>
  <c r="A2030" i="1" l="1"/>
  <c r="B2029" i="1"/>
  <c r="A2031" i="1" l="1"/>
  <c r="B2030" i="1"/>
  <c r="A2032" i="1" l="1"/>
  <c r="B2031" i="1"/>
  <c r="A2033" i="1" l="1"/>
  <c r="B2032" i="1"/>
  <c r="A2034" i="1" l="1"/>
  <c r="B2033" i="1"/>
  <c r="A2035" i="1" l="1"/>
  <c r="B2034" i="1"/>
  <c r="A2036" i="1" l="1"/>
  <c r="B2035" i="1"/>
  <c r="A2037" i="1" l="1"/>
  <c r="B2036" i="1"/>
  <c r="A2038" i="1" l="1"/>
  <c r="B2037" i="1"/>
  <c r="A2039" i="1" l="1"/>
  <c r="B2038" i="1"/>
  <c r="A2040" i="1" l="1"/>
  <c r="B2039" i="1"/>
  <c r="A2041" i="1" l="1"/>
  <c r="B2040" i="1"/>
  <c r="A2042" i="1" l="1"/>
  <c r="B2041" i="1"/>
  <c r="A2043" i="1" l="1"/>
  <c r="B2042" i="1"/>
  <c r="A2044" i="1" l="1"/>
  <c r="B2043" i="1"/>
  <c r="A2045" i="1" l="1"/>
  <c r="B2044" i="1"/>
  <c r="A2046" i="1" l="1"/>
  <c r="B2045" i="1"/>
  <c r="A2047" i="1" l="1"/>
  <c r="B2046" i="1"/>
  <c r="A2048" i="1" l="1"/>
  <c r="B2047" i="1"/>
  <c r="A2049" i="1" l="1"/>
  <c r="B2048" i="1"/>
  <c r="A2050" i="1" l="1"/>
  <c r="B2049" i="1"/>
  <c r="A2051" i="1" l="1"/>
  <c r="B2050" i="1"/>
  <c r="A2052" i="1" l="1"/>
  <c r="B2051" i="1"/>
  <c r="A2053" i="1" l="1"/>
  <c r="B2052" i="1"/>
  <c r="A2054" i="1" l="1"/>
  <c r="B2053" i="1"/>
  <c r="A2055" i="1" l="1"/>
  <c r="B2054" i="1"/>
  <c r="A2056" i="1" l="1"/>
  <c r="B2055" i="1"/>
  <c r="A2057" i="1" l="1"/>
  <c r="B2056" i="1"/>
  <c r="A2058" i="1" l="1"/>
  <c r="B2057" i="1"/>
  <c r="A2059" i="1" l="1"/>
  <c r="B2058" i="1"/>
  <c r="A2060" i="1" l="1"/>
  <c r="B2059" i="1"/>
  <c r="A2061" i="1" l="1"/>
  <c r="B2060" i="1"/>
  <c r="A2062" i="1" l="1"/>
  <c r="B2061" i="1"/>
  <c r="A2063" i="1" l="1"/>
  <c r="B2062" i="1"/>
  <c r="A2064" i="1" l="1"/>
  <c r="B2063" i="1"/>
  <c r="A2065" i="1" l="1"/>
  <c r="B2064" i="1"/>
  <c r="A2066" i="1" l="1"/>
  <c r="B2065" i="1"/>
  <c r="A2067" i="1" l="1"/>
  <c r="B2066" i="1"/>
  <c r="A2068" i="1" l="1"/>
  <c r="B2067" i="1"/>
  <c r="A2069" i="1" l="1"/>
  <c r="B2068" i="1"/>
  <c r="A2070" i="1" l="1"/>
  <c r="B2069" i="1"/>
  <c r="A2071" i="1" l="1"/>
  <c r="B2070" i="1"/>
  <c r="A2072" i="1" l="1"/>
  <c r="B2071" i="1"/>
  <c r="A2073" i="1" l="1"/>
  <c r="B2072" i="1"/>
  <c r="A2074" i="1" l="1"/>
  <c r="B2073" i="1"/>
  <c r="A2075" i="1" l="1"/>
  <c r="B2074" i="1"/>
  <c r="A2076" i="1" l="1"/>
  <c r="B2075" i="1"/>
  <c r="A2077" i="1" l="1"/>
  <c r="B2076" i="1"/>
  <c r="A2078" i="1" l="1"/>
  <c r="B2077" i="1"/>
  <c r="A2079" i="1" l="1"/>
  <c r="B2078" i="1"/>
  <c r="A2080" i="1" l="1"/>
  <c r="B2079" i="1"/>
  <c r="A2081" i="1" l="1"/>
  <c r="B2080" i="1"/>
  <c r="A2082" i="1" l="1"/>
  <c r="B2081" i="1"/>
  <c r="A2083" i="1" l="1"/>
  <c r="B2082" i="1"/>
  <c r="A2084" i="1" l="1"/>
  <c r="B2083" i="1"/>
  <c r="A2085" i="1" l="1"/>
  <c r="B2084" i="1"/>
  <c r="A2086" i="1" l="1"/>
  <c r="B2085" i="1"/>
  <c r="A2087" i="1" l="1"/>
  <c r="B2086" i="1"/>
  <c r="A2088" i="1" l="1"/>
  <c r="B2087" i="1"/>
  <c r="A2089" i="1" l="1"/>
  <c r="B2088" i="1"/>
  <c r="A2090" i="1" l="1"/>
  <c r="B2089" i="1"/>
  <c r="A2091" i="1" l="1"/>
  <c r="B2090" i="1"/>
  <c r="A2092" i="1" l="1"/>
  <c r="B2091" i="1"/>
  <c r="A2093" i="1" l="1"/>
  <c r="B2092" i="1"/>
  <c r="A2094" i="1" l="1"/>
  <c r="B2093" i="1"/>
  <c r="A2095" i="1" l="1"/>
  <c r="B2094" i="1"/>
  <c r="A2096" i="1" l="1"/>
  <c r="B2095" i="1"/>
  <c r="A2097" i="1" l="1"/>
  <c r="B2096" i="1"/>
  <c r="A2098" i="1" l="1"/>
  <c r="B2097" i="1"/>
  <c r="A2099" i="1" l="1"/>
  <c r="B2098" i="1"/>
  <c r="A2100" i="1" l="1"/>
  <c r="B2099" i="1"/>
  <c r="A2101" i="1" l="1"/>
  <c r="B2100" i="1"/>
  <c r="A2102" i="1" l="1"/>
  <c r="B2101" i="1"/>
  <c r="A2103" i="1" l="1"/>
  <c r="B2102" i="1"/>
  <c r="A2104" i="1" l="1"/>
  <c r="B2103" i="1"/>
  <c r="A2105" i="1" l="1"/>
  <c r="B2104" i="1"/>
  <c r="A2106" i="1" l="1"/>
  <c r="B2105" i="1"/>
  <c r="A2107" i="1" l="1"/>
  <c r="B2106" i="1"/>
  <c r="A2108" i="1" l="1"/>
  <c r="B2107" i="1"/>
  <c r="A2109" i="1" l="1"/>
  <c r="B2108" i="1"/>
  <c r="A2110" i="1" l="1"/>
  <c r="B2109" i="1"/>
  <c r="A2111" i="1" l="1"/>
  <c r="B2110" i="1"/>
  <c r="A2112" i="1" l="1"/>
  <c r="B2111" i="1"/>
  <c r="A2113" i="1" l="1"/>
  <c r="B2112" i="1"/>
  <c r="A2114" i="1" l="1"/>
  <c r="B2113" i="1"/>
  <c r="A2115" i="1" l="1"/>
  <c r="B2114" i="1"/>
  <c r="A2116" i="1" l="1"/>
  <c r="B2115" i="1"/>
  <c r="A2117" i="1" l="1"/>
  <c r="B2116" i="1"/>
  <c r="A2118" i="1" l="1"/>
  <c r="B2117" i="1"/>
  <c r="A2119" i="1" l="1"/>
  <c r="B2118" i="1"/>
  <c r="A2120" i="1" l="1"/>
  <c r="B2119" i="1"/>
  <c r="A2121" i="1" l="1"/>
  <c r="B2120" i="1"/>
  <c r="A2122" i="1" l="1"/>
  <c r="B2121" i="1"/>
  <c r="A2123" i="1" l="1"/>
  <c r="B2122" i="1"/>
  <c r="A2124" i="1" l="1"/>
  <c r="B2123" i="1"/>
  <c r="A2125" i="1" l="1"/>
  <c r="B2124" i="1"/>
  <c r="A2126" i="1" l="1"/>
  <c r="B2125" i="1"/>
  <c r="A2127" i="1" l="1"/>
  <c r="B2126" i="1"/>
  <c r="A2128" i="1" l="1"/>
  <c r="B2127" i="1"/>
  <c r="A2129" i="1" l="1"/>
  <c r="B2128" i="1"/>
  <c r="A2130" i="1" l="1"/>
  <c r="B2129" i="1"/>
  <c r="A2131" i="1" l="1"/>
  <c r="B2130" i="1"/>
  <c r="A2132" i="1" l="1"/>
  <c r="B2131" i="1"/>
  <c r="A2133" i="1" l="1"/>
  <c r="B2132" i="1"/>
  <c r="A2134" i="1" l="1"/>
  <c r="B2133" i="1"/>
  <c r="A2135" i="1" l="1"/>
  <c r="B2134" i="1"/>
  <c r="A2136" i="1" l="1"/>
  <c r="B2135" i="1"/>
  <c r="A2137" i="1" l="1"/>
  <c r="B2136" i="1"/>
  <c r="A2138" i="1" l="1"/>
  <c r="B2137" i="1"/>
  <c r="A2139" i="1" l="1"/>
  <c r="B2138" i="1"/>
  <c r="A2140" i="1" l="1"/>
  <c r="B2139" i="1"/>
  <c r="A2141" i="1" l="1"/>
  <c r="B2140" i="1"/>
  <c r="A2142" i="1" l="1"/>
  <c r="B2141" i="1"/>
  <c r="A2143" i="1" l="1"/>
  <c r="B2142" i="1"/>
  <c r="A2144" i="1" l="1"/>
  <c r="B2143" i="1"/>
  <c r="A2145" i="1" l="1"/>
  <c r="B2144" i="1"/>
  <c r="A2146" i="1" l="1"/>
  <c r="B2145" i="1"/>
  <c r="A2147" i="1" l="1"/>
  <c r="B2146" i="1"/>
  <c r="A2148" i="1" l="1"/>
  <c r="B2147" i="1"/>
  <c r="A2149" i="1" l="1"/>
  <c r="B2148" i="1"/>
  <c r="A2150" i="1" l="1"/>
  <c r="B2149" i="1"/>
  <c r="A2151" i="1" l="1"/>
  <c r="B2150" i="1"/>
  <c r="A2152" i="1" l="1"/>
  <c r="B2151" i="1"/>
  <c r="A2153" i="1" l="1"/>
  <c r="B2152" i="1"/>
  <c r="A2154" i="1" l="1"/>
  <c r="B2153" i="1"/>
  <c r="A2155" i="1" l="1"/>
  <c r="B2154" i="1"/>
  <c r="A2156" i="1" l="1"/>
  <c r="B2155" i="1"/>
  <c r="A2157" i="1" l="1"/>
  <c r="B2156" i="1"/>
  <c r="A2158" i="1" l="1"/>
  <c r="B2157" i="1"/>
  <c r="A2159" i="1" l="1"/>
  <c r="B2158" i="1"/>
  <c r="A2160" i="1" l="1"/>
  <c r="B2159" i="1"/>
  <c r="A2161" i="1" l="1"/>
  <c r="B2160" i="1"/>
  <c r="A2162" i="1" l="1"/>
  <c r="B2161" i="1"/>
  <c r="A2163" i="1" l="1"/>
  <c r="B2162" i="1"/>
  <c r="A2164" i="1" l="1"/>
  <c r="B2163" i="1"/>
  <c r="A2165" i="1" l="1"/>
  <c r="B2164" i="1"/>
  <c r="A2166" i="1" l="1"/>
  <c r="B2165" i="1"/>
  <c r="A2167" i="1" l="1"/>
  <c r="B2166" i="1"/>
  <c r="A2168" i="1" l="1"/>
  <c r="B2167" i="1"/>
  <c r="A2169" i="1" l="1"/>
  <c r="B2168" i="1"/>
  <c r="A2170" i="1" l="1"/>
  <c r="B2169" i="1"/>
  <c r="A2171" i="1" l="1"/>
  <c r="B2170" i="1"/>
  <c r="A2172" i="1" l="1"/>
  <c r="B2171" i="1"/>
  <c r="A2173" i="1" l="1"/>
  <c r="B2172" i="1"/>
  <c r="A2174" i="1" l="1"/>
  <c r="B2173" i="1"/>
  <c r="A2175" i="1" l="1"/>
  <c r="B2174" i="1"/>
  <c r="A2176" i="1" l="1"/>
  <c r="B2175" i="1"/>
  <c r="A2177" i="1" l="1"/>
  <c r="B2176" i="1"/>
  <c r="A2178" i="1" l="1"/>
  <c r="B2177" i="1"/>
  <c r="A2179" i="1" l="1"/>
  <c r="B2178" i="1"/>
  <c r="A2180" i="1" l="1"/>
  <c r="B2179" i="1"/>
  <c r="A2181" i="1" l="1"/>
  <c r="B2180" i="1"/>
  <c r="A2182" i="1" l="1"/>
  <c r="B2181" i="1"/>
  <c r="A2183" i="1" l="1"/>
  <c r="B2182" i="1"/>
  <c r="A2184" i="1" l="1"/>
  <c r="B2183" i="1"/>
  <c r="A2185" i="1" l="1"/>
  <c r="B2184" i="1"/>
  <c r="A2186" i="1" l="1"/>
  <c r="B2185" i="1"/>
  <c r="A2187" i="1" l="1"/>
  <c r="B2186" i="1"/>
  <c r="A2188" i="1" l="1"/>
  <c r="B2187" i="1"/>
  <c r="A2189" i="1" l="1"/>
  <c r="B2188" i="1"/>
  <c r="A2190" i="1" l="1"/>
  <c r="B2189" i="1"/>
  <c r="A2191" i="1" l="1"/>
  <c r="B2190" i="1"/>
  <c r="A2192" i="1" l="1"/>
  <c r="B2191" i="1"/>
  <c r="A2193" i="1" l="1"/>
  <c r="B2192" i="1"/>
  <c r="A2194" i="1" l="1"/>
  <c r="B2193" i="1"/>
  <c r="A2195" i="1" l="1"/>
  <c r="B2194" i="1"/>
  <c r="A2196" i="1" l="1"/>
  <c r="B2195" i="1"/>
  <c r="A2197" i="1" l="1"/>
  <c r="B2196" i="1"/>
  <c r="A2198" i="1" l="1"/>
  <c r="B2197" i="1"/>
  <c r="A2199" i="1" l="1"/>
  <c r="B2198" i="1"/>
  <c r="A2200" i="1" l="1"/>
  <c r="B2199" i="1"/>
  <c r="A2201" i="1" l="1"/>
  <c r="B2200" i="1"/>
  <c r="A2202" i="1" l="1"/>
  <c r="B2201" i="1"/>
  <c r="A2203" i="1" l="1"/>
  <c r="B2202" i="1"/>
  <c r="A2204" i="1" l="1"/>
  <c r="B2203" i="1"/>
  <c r="A2205" i="1" l="1"/>
  <c r="B2204" i="1"/>
  <c r="A2206" i="1" l="1"/>
  <c r="B2205" i="1"/>
  <c r="A2207" i="1" l="1"/>
  <c r="B2206" i="1"/>
  <c r="A2208" i="1" l="1"/>
  <c r="B2207" i="1"/>
  <c r="A2209" i="1" l="1"/>
  <c r="B2208" i="1"/>
  <c r="A2210" i="1" l="1"/>
  <c r="B2209" i="1"/>
  <c r="A2211" i="1" l="1"/>
  <c r="B2210" i="1"/>
  <c r="A2212" i="1" l="1"/>
  <c r="B2211" i="1"/>
  <c r="A2213" i="1" l="1"/>
  <c r="B2212" i="1"/>
  <c r="A2214" i="1" l="1"/>
  <c r="B2213" i="1"/>
  <c r="A2215" i="1" l="1"/>
  <c r="B2214" i="1"/>
  <c r="A2216" i="1" l="1"/>
  <c r="B2215" i="1"/>
  <c r="A2217" i="1" l="1"/>
  <c r="B2216" i="1"/>
  <c r="A2218" i="1" l="1"/>
  <c r="B2217" i="1"/>
  <c r="A2219" i="1" l="1"/>
  <c r="B2218" i="1"/>
  <c r="A2220" i="1" l="1"/>
  <c r="B2219" i="1"/>
  <c r="A2221" i="1" l="1"/>
  <c r="B2220" i="1"/>
  <c r="A2222" i="1" l="1"/>
  <c r="B2221" i="1"/>
  <c r="A2223" i="1" l="1"/>
  <c r="B2222" i="1"/>
  <c r="A2224" i="1" l="1"/>
  <c r="B2223" i="1"/>
  <c r="A2225" i="1" l="1"/>
  <c r="B2224" i="1"/>
  <c r="A2226" i="1" l="1"/>
  <c r="B2225" i="1"/>
  <c r="A2227" i="1" l="1"/>
  <c r="B2226" i="1"/>
  <c r="A2228" i="1" l="1"/>
  <c r="B2227" i="1"/>
  <c r="A2229" i="1" l="1"/>
  <c r="B2228" i="1"/>
  <c r="A2230" i="1" l="1"/>
  <c r="B2229" i="1"/>
  <c r="A2231" i="1" l="1"/>
  <c r="B2230" i="1"/>
  <c r="A2232" i="1" l="1"/>
  <c r="B2231" i="1"/>
  <c r="A2233" i="1" l="1"/>
  <c r="B2232" i="1"/>
  <c r="A2234" i="1" l="1"/>
  <c r="B2233" i="1"/>
  <c r="A2235" i="1" l="1"/>
  <c r="B2234" i="1"/>
  <c r="A2236" i="1" l="1"/>
  <c r="B2235" i="1"/>
  <c r="A2237" i="1" l="1"/>
  <c r="B2236" i="1"/>
  <c r="A2238" i="1" l="1"/>
  <c r="B2237" i="1"/>
  <c r="A2239" i="1" l="1"/>
  <c r="B2238" i="1"/>
  <c r="A2240" i="1" l="1"/>
  <c r="B2239" i="1"/>
  <c r="A2241" i="1" l="1"/>
  <c r="B2240" i="1"/>
  <c r="A2242" i="1" l="1"/>
  <c r="B2241" i="1"/>
  <c r="A2243" i="1" l="1"/>
  <c r="B2242" i="1"/>
  <c r="A2244" i="1" l="1"/>
  <c r="B2243" i="1"/>
  <c r="A2245" i="1" l="1"/>
  <c r="B2244" i="1"/>
  <c r="A2246" i="1" l="1"/>
  <c r="B2245" i="1"/>
  <c r="A2247" i="1" l="1"/>
  <c r="B2246" i="1"/>
  <c r="A2248" i="1" l="1"/>
  <c r="B2247" i="1"/>
  <c r="A2249" i="1" l="1"/>
  <c r="B2248" i="1"/>
  <c r="A2250" i="1" l="1"/>
  <c r="B2249" i="1"/>
  <c r="A2251" i="1" l="1"/>
  <c r="B2250" i="1"/>
  <c r="A2252" i="1" l="1"/>
  <c r="B2251" i="1"/>
  <c r="A2253" i="1" l="1"/>
  <c r="B2252" i="1"/>
  <c r="A2254" i="1" l="1"/>
  <c r="B2253" i="1"/>
  <c r="A2255" i="1" l="1"/>
  <c r="B2254" i="1"/>
  <c r="A2256" i="1" l="1"/>
  <c r="B2255" i="1"/>
  <c r="A2257" i="1" l="1"/>
  <c r="B2256" i="1"/>
  <c r="A2258" i="1" l="1"/>
  <c r="B2257" i="1"/>
  <c r="A2259" i="1" l="1"/>
  <c r="B2258" i="1"/>
  <c r="A2260" i="1" l="1"/>
  <c r="B2259" i="1"/>
  <c r="A2261" i="1" l="1"/>
  <c r="B2260" i="1"/>
  <c r="A2262" i="1" l="1"/>
  <c r="B2261" i="1"/>
  <c r="A2263" i="1" l="1"/>
  <c r="B2262" i="1"/>
  <c r="A2264" i="1" l="1"/>
  <c r="B2263" i="1"/>
  <c r="A2265" i="1" l="1"/>
  <c r="B2264" i="1"/>
  <c r="A2266" i="1" l="1"/>
  <c r="B2265" i="1"/>
  <c r="A2267" i="1" l="1"/>
  <c r="B2266" i="1"/>
  <c r="A2268" i="1" l="1"/>
  <c r="B2267" i="1"/>
  <c r="A2269" i="1" l="1"/>
  <c r="B2268" i="1"/>
  <c r="A2270" i="1" l="1"/>
  <c r="B2269" i="1"/>
  <c r="A2271" i="1" l="1"/>
  <c r="B2270" i="1"/>
  <c r="A2272" i="1" l="1"/>
  <c r="B2271" i="1"/>
  <c r="A2273" i="1" l="1"/>
  <c r="B2272" i="1"/>
  <c r="A2274" i="1" l="1"/>
  <c r="B2273" i="1"/>
  <c r="A2275" i="1" l="1"/>
  <c r="B2274" i="1"/>
  <c r="A2276" i="1" l="1"/>
  <c r="B2275" i="1"/>
  <c r="A2277" i="1" l="1"/>
  <c r="B2276" i="1"/>
  <c r="A2278" i="1" l="1"/>
  <c r="B2277" i="1"/>
  <c r="A2279" i="1" l="1"/>
  <c r="B2278" i="1"/>
  <c r="A2280" i="1" l="1"/>
  <c r="B2279" i="1"/>
  <c r="A2281" i="1" l="1"/>
  <c r="B2280" i="1"/>
  <c r="A2282" i="1" l="1"/>
  <c r="B2281" i="1"/>
  <c r="A2283" i="1" l="1"/>
  <c r="B2282" i="1"/>
  <c r="A2284" i="1" l="1"/>
  <c r="B2283" i="1"/>
  <c r="A2285" i="1" l="1"/>
  <c r="B2284" i="1"/>
  <c r="A2286" i="1" l="1"/>
  <c r="B2285" i="1"/>
  <c r="A2287" i="1" l="1"/>
  <c r="B2286" i="1"/>
  <c r="A2288" i="1" l="1"/>
  <c r="B2287" i="1"/>
  <c r="A2289" i="1" l="1"/>
  <c r="B2288" i="1"/>
  <c r="A2290" i="1" l="1"/>
  <c r="B2289" i="1"/>
  <c r="A2291" i="1" l="1"/>
  <c r="B2290" i="1"/>
  <c r="A2292" i="1" l="1"/>
  <c r="B2291" i="1"/>
  <c r="A2293" i="1" l="1"/>
  <c r="B2292" i="1"/>
  <c r="A2294" i="1" l="1"/>
  <c r="B2293" i="1"/>
  <c r="A2295" i="1" l="1"/>
  <c r="B2294" i="1"/>
  <c r="A2296" i="1" l="1"/>
  <c r="B2295" i="1"/>
  <c r="A2297" i="1" l="1"/>
  <c r="B2296" i="1"/>
  <c r="A2298" i="1" l="1"/>
  <c r="B2297" i="1"/>
  <c r="A2299" i="1" l="1"/>
  <c r="B2298" i="1"/>
  <c r="A2300" i="1" l="1"/>
  <c r="B2299" i="1"/>
  <c r="A2301" i="1" l="1"/>
  <c r="B2300" i="1"/>
  <c r="A2302" i="1" l="1"/>
  <c r="B2301" i="1"/>
  <c r="A2303" i="1" l="1"/>
  <c r="B2302" i="1"/>
  <c r="A2304" i="1" l="1"/>
  <c r="B2303" i="1"/>
  <c r="A2305" i="1" l="1"/>
  <c r="B2304" i="1"/>
  <c r="A2306" i="1" l="1"/>
  <c r="B2305" i="1"/>
  <c r="A2307" i="1" l="1"/>
  <c r="B2306" i="1"/>
  <c r="A2308" i="1" l="1"/>
  <c r="B2307" i="1"/>
  <c r="A2309" i="1" l="1"/>
  <c r="B2308" i="1"/>
  <c r="A2310" i="1" l="1"/>
  <c r="B2309" i="1"/>
  <c r="A2311" i="1" l="1"/>
  <c r="B2310" i="1"/>
  <c r="A2312" i="1" l="1"/>
  <c r="B2311" i="1"/>
  <c r="A2313" i="1" l="1"/>
  <c r="B2312" i="1"/>
  <c r="A2314" i="1" l="1"/>
  <c r="B2313" i="1"/>
  <c r="A2315" i="1" l="1"/>
  <c r="B2314" i="1"/>
  <c r="A2316" i="1" l="1"/>
  <c r="B2315" i="1"/>
  <c r="A2317" i="1" l="1"/>
  <c r="B2316" i="1"/>
  <c r="A2318" i="1" l="1"/>
  <c r="B2317" i="1"/>
  <c r="A2319" i="1" l="1"/>
  <c r="B2318" i="1"/>
  <c r="A2320" i="1" l="1"/>
  <c r="B2319" i="1"/>
  <c r="A2321" i="1" l="1"/>
  <c r="B2320" i="1"/>
  <c r="A2322" i="1" l="1"/>
  <c r="B2321" i="1"/>
  <c r="A2323" i="1" l="1"/>
  <c r="B2322" i="1"/>
  <c r="A2324" i="1" l="1"/>
  <c r="B2323" i="1"/>
  <c r="A2325" i="1" l="1"/>
  <c r="B2324" i="1"/>
  <c r="A2326" i="1" l="1"/>
  <c r="B2325" i="1"/>
  <c r="A2327" i="1" l="1"/>
  <c r="B2326" i="1"/>
  <c r="A2328" i="1" l="1"/>
  <c r="B2327" i="1"/>
  <c r="A2329" i="1" l="1"/>
  <c r="B2328" i="1"/>
  <c r="A2330" i="1" l="1"/>
  <c r="B2329" i="1"/>
  <c r="A2331" i="1" l="1"/>
  <c r="B2330" i="1"/>
  <c r="A2332" i="1" l="1"/>
  <c r="B2331" i="1"/>
  <c r="A2333" i="1" l="1"/>
  <c r="B2332" i="1"/>
  <c r="A2334" i="1" l="1"/>
  <c r="B2333" i="1"/>
  <c r="A2335" i="1" l="1"/>
  <c r="B2334" i="1"/>
  <c r="A2336" i="1" l="1"/>
  <c r="B2335" i="1"/>
  <c r="A2337" i="1" l="1"/>
  <c r="B2336" i="1"/>
  <c r="A2338" i="1" l="1"/>
  <c r="B2337" i="1"/>
  <c r="A2339" i="1" l="1"/>
  <c r="B2338" i="1"/>
  <c r="A2340" i="1" l="1"/>
  <c r="B2339" i="1"/>
  <c r="A2341" i="1" l="1"/>
  <c r="B2340" i="1"/>
  <c r="A2342" i="1" l="1"/>
  <c r="B2341" i="1"/>
  <c r="A2343" i="1" l="1"/>
  <c r="B2342" i="1"/>
  <c r="A2344" i="1" l="1"/>
  <c r="B2343" i="1"/>
  <c r="A2345" i="1" l="1"/>
  <c r="B2344" i="1"/>
  <c r="A2346" i="1" l="1"/>
  <c r="B2345" i="1"/>
  <c r="A2347" i="1" l="1"/>
  <c r="B2346" i="1"/>
  <c r="A2348" i="1" l="1"/>
  <c r="B2347" i="1"/>
  <c r="A2349" i="1" l="1"/>
  <c r="B2348" i="1"/>
  <c r="A2350" i="1" l="1"/>
  <c r="B2349" i="1"/>
  <c r="A2351" i="1" l="1"/>
  <c r="B2350" i="1"/>
  <c r="A2352" i="1" l="1"/>
  <c r="B2351" i="1"/>
  <c r="A2353" i="1" l="1"/>
  <c r="B2352" i="1"/>
  <c r="A2354" i="1" l="1"/>
  <c r="B2353" i="1"/>
  <c r="A2355" i="1" l="1"/>
  <c r="B2354" i="1"/>
  <c r="A2356" i="1" l="1"/>
  <c r="B2355" i="1"/>
  <c r="A2357" i="1" l="1"/>
  <c r="B2356" i="1"/>
  <c r="A2358" i="1" l="1"/>
  <c r="B2357" i="1"/>
  <c r="A2359" i="1" l="1"/>
  <c r="B2358" i="1"/>
  <c r="A2360" i="1" l="1"/>
  <c r="B2359" i="1"/>
  <c r="A2361" i="1" l="1"/>
  <c r="B2360" i="1"/>
  <c r="A2362" i="1" l="1"/>
  <c r="B2361" i="1"/>
  <c r="A2363" i="1" l="1"/>
  <c r="B2362" i="1"/>
  <c r="A2364" i="1" l="1"/>
  <c r="B2363" i="1"/>
  <c r="A2365" i="1" l="1"/>
  <c r="B2364" i="1"/>
  <c r="A2366" i="1" l="1"/>
  <c r="B2365" i="1"/>
  <c r="A2367" i="1" l="1"/>
  <c r="B2366" i="1"/>
  <c r="A2368" i="1" l="1"/>
  <c r="B2367" i="1"/>
  <c r="A2369" i="1" l="1"/>
  <c r="B2368" i="1"/>
  <c r="A2370" i="1" l="1"/>
  <c r="B2369" i="1"/>
  <c r="A2371" i="1" l="1"/>
  <c r="B2370" i="1"/>
  <c r="A2372" i="1" l="1"/>
  <c r="B2371" i="1"/>
  <c r="A2373" i="1" l="1"/>
  <c r="B2372" i="1"/>
  <c r="A2374" i="1" l="1"/>
  <c r="B2373" i="1"/>
  <c r="A2375" i="1" l="1"/>
  <c r="B2374" i="1"/>
  <c r="A2376" i="1" l="1"/>
  <c r="B2375" i="1"/>
  <c r="A2377" i="1" l="1"/>
  <c r="B2376" i="1"/>
  <c r="A2378" i="1" l="1"/>
  <c r="B2377" i="1"/>
  <c r="A2379" i="1" l="1"/>
  <c r="B2378" i="1"/>
  <c r="A2380" i="1" l="1"/>
  <c r="B2379" i="1"/>
  <c r="A2381" i="1" l="1"/>
  <c r="B2380" i="1"/>
  <c r="A2382" i="1" l="1"/>
  <c r="B2381" i="1"/>
  <c r="A2383" i="1" l="1"/>
  <c r="B2382" i="1"/>
  <c r="A2384" i="1" l="1"/>
  <c r="B2383" i="1"/>
  <c r="A2385" i="1" l="1"/>
  <c r="B2384" i="1"/>
  <c r="A2386" i="1" l="1"/>
  <c r="B2385" i="1"/>
  <c r="A2387" i="1" l="1"/>
  <c r="B2386" i="1"/>
  <c r="A2388" i="1" l="1"/>
  <c r="B2387" i="1"/>
  <c r="A2389" i="1" l="1"/>
  <c r="B2388" i="1"/>
  <c r="A2390" i="1" l="1"/>
  <c r="B2389" i="1"/>
  <c r="A2391" i="1" l="1"/>
  <c r="B2390" i="1"/>
  <c r="A2392" i="1" l="1"/>
  <c r="B2391" i="1"/>
  <c r="A2393" i="1" l="1"/>
  <c r="B2392" i="1"/>
  <c r="A2394" i="1" l="1"/>
  <c r="B2393" i="1"/>
  <c r="A2395" i="1" l="1"/>
  <c r="B2394" i="1"/>
  <c r="A2396" i="1" l="1"/>
  <c r="B2395" i="1"/>
  <c r="A2397" i="1" l="1"/>
  <c r="B2396" i="1"/>
  <c r="A2398" i="1" l="1"/>
  <c r="B2397" i="1"/>
  <c r="A2399" i="1" l="1"/>
  <c r="B2398" i="1"/>
  <c r="A2400" i="1" l="1"/>
  <c r="B2399" i="1"/>
  <c r="A2401" i="1" l="1"/>
  <c r="B2400" i="1"/>
  <c r="A2402" i="1" l="1"/>
  <c r="B2401" i="1"/>
  <c r="A2403" i="1" l="1"/>
  <c r="B2402" i="1"/>
  <c r="A2404" i="1" l="1"/>
  <c r="B2403" i="1"/>
  <c r="A2405" i="1" l="1"/>
  <c r="B2404" i="1"/>
  <c r="A2406" i="1" l="1"/>
  <c r="B2405" i="1"/>
  <c r="A2407" i="1" l="1"/>
  <c r="B2406" i="1"/>
  <c r="A2408" i="1" l="1"/>
  <c r="B2407" i="1"/>
  <c r="A2409" i="1" l="1"/>
  <c r="B2408" i="1"/>
  <c r="A2410" i="1" l="1"/>
  <c r="B2409" i="1"/>
  <c r="A2411" i="1" l="1"/>
  <c r="B2410" i="1"/>
  <c r="A2412" i="1" l="1"/>
  <c r="B2411" i="1"/>
  <c r="A2413" i="1" l="1"/>
  <c r="B2412" i="1"/>
  <c r="A2414" i="1" l="1"/>
  <c r="B2413" i="1"/>
  <c r="A2415" i="1" l="1"/>
  <c r="B2414" i="1"/>
  <c r="A2416" i="1" l="1"/>
  <c r="B2415" i="1"/>
  <c r="A2417" i="1" l="1"/>
  <c r="B2416" i="1"/>
  <c r="A2418" i="1" l="1"/>
  <c r="B2417" i="1"/>
  <c r="A2419" i="1" l="1"/>
  <c r="B2418" i="1"/>
  <c r="A2420" i="1" l="1"/>
  <c r="B2419" i="1"/>
  <c r="A2421" i="1" l="1"/>
  <c r="B2420" i="1"/>
  <c r="A2422" i="1" l="1"/>
  <c r="B2421" i="1"/>
  <c r="A2423" i="1" l="1"/>
  <c r="B2422" i="1"/>
  <c r="A2424" i="1" l="1"/>
  <c r="B2423" i="1"/>
  <c r="A2425" i="1" l="1"/>
  <c r="B2424" i="1"/>
  <c r="A2426" i="1" l="1"/>
  <c r="B2425" i="1"/>
  <c r="A2427" i="1" l="1"/>
  <c r="B2426" i="1"/>
  <c r="A2428" i="1" l="1"/>
  <c r="B2427" i="1"/>
  <c r="A2429" i="1" l="1"/>
  <c r="B2428" i="1"/>
  <c r="A2430" i="1" l="1"/>
  <c r="B2429" i="1"/>
  <c r="A2431" i="1" l="1"/>
  <c r="B2430" i="1"/>
  <c r="A2432" i="1" l="1"/>
  <c r="B2431" i="1"/>
  <c r="A2433" i="1" l="1"/>
  <c r="B2432" i="1"/>
  <c r="A2434" i="1" l="1"/>
  <c r="B2433" i="1"/>
  <c r="A2435" i="1" l="1"/>
  <c r="B2434" i="1"/>
  <c r="A2436" i="1" l="1"/>
  <c r="B2435" i="1"/>
  <c r="A2437" i="1" l="1"/>
  <c r="B2436" i="1"/>
  <c r="A2438" i="1" l="1"/>
  <c r="B2437" i="1"/>
  <c r="A2439" i="1" l="1"/>
  <c r="B2438" i="1"/>
  <c r="A2440" i="1" l="1"/>
  <c r="B2439" i="1"/>
  <c r="A2441" i="1" l="1"/>
  <c r="B2440" i="1"/>
  <c r="A2442" i="1" l="1"/>
  <c r="B2441" i="1"/>
  <c r="A2443" i="1" l="1"/>
  <c r="B2442" i="1"/>
  <c r="A2444" i="1" l="1"/>
  <c r="B2443" i="1"/>
  <c r="A2445" i="1" l="1"/>
  <c r="B2444" i="1"/>
  <c r="A2446" i="1" l="1"/>
  <c r="B2445" i="1"/>
  <c r="A2447" i="1" l="1"/>
  <c r="B2446" i="1"/>
  <c r="A2448" i="1" l="1"/>
  <c r="B2447" i="1"/>
  <c r="A2449" i="1" l="1"/>
  <c r="B2448" i="1"/>
  <c r="A2450" i="1" l="1"/>
  <c r="B2449" i="1"/>
  <c r="A2451" i="1" l="1"/>
  <c r="B2450" i="1"/>
  <c r="A2452" i="1" l="1"/>
  <c r="B2451" i="1"/>
  <c r="A2453" i="1" l="1"/>
  <c r="B2452" i="1"/>
  <c r="A2454" i="1" l="1"/>
  <c r="B2453" i="1"/>
  <c r="A2455" i="1" l="1"/>
  <c r="B2454" i="1"/>
  <c r="A2456" i="1" l="1"/>
  <c r="B2455" i="1"/>
  <c r="A2457" i="1" l="1"/>
  <c r="B2456" i="1"/>
  <c r="A2458" i="1" l="1"/>
  <c r="B2457" i="1"/>
  <c r="A2459" i="1" l="1"/>
  <c r="B2458" i="1"/>
  <c r="A2460" i="1" l="1"/>
  <c r="B2459" i="1"/>
  <c r="A2461" i="1" l="1"/>
  <c r="B2460" i="1"/>
  <c r="A2462" i="1" l="1"/>
  <c r="B2461" i="1"/>
  <c r="A2463" i="1" l="1"/>
  <c r="B2462" i="1"/>
  <c r="A2464" i="1" l="1"/>
  <c r="B2463" i="1"/>
  <c r="A2465" i="1" l="1"/>
  <c r="B2464" i="1"/>
  <c r="A2466" i="1" l="1"/>
  <c r="B2465" i="1"/>
  <c r="A2467" i="1" l="1"/>
  <c r="B2466" i="1"/>
  <c r="A2468" i="1" l="1"/>
  <c r="B2467" i="1"/>
  <c r="A2469" i="1" l="1"/>
  <c r="B2468" i="1"/>
  <c r="A2470" i="1" l="1"/>
  <c r="B2469" i="1"/>
  <c r="A2471" i="1" l="1"/>
  <c r="B2470" i="1"/>
  <c r="A2472" i="1" l="1"/>
  <c r="B2471" i="1"/>
  <c r="A2473" i="1" l="1"/>
  <c r="B2472" i="1"/>
  <c r="A2474" i="1" l="1"/>
  <c r="B2473" i="1"/>
  <c r="A2475" i="1" l="1"/>
  <c r="B2474" i="1"/>
  <c r="A2476" i="1" l="1"/>
  <c r="B2475" i="1"/>
  <c r="A2477" i="1" l="1"/>
  <c r="B2476" i="1"/>
  <c r="A2478" i="1" l="1"/>
  <c r="B2477" i="1"/>
  <c r="A2479" i="1" l="1"/>
  <c r="B2478" i="1"/>
  <c r="A2480" i="1" l="1"/>
  <c r="B2479" i="1"/>
  <c r="A2481" i="1" l="1"/>
  <c r="B2480" i="1"/>
  <c r="A2482" i="1" l="1"/>
  <c r="B2481" i="1"/>
  <c r="A2483" i="1" l="1"/>
  <c r="B2482" i="1"/>
  <c r="A2484" i="1" l="1"/>
  <c r="B2483" i="1"/>
  <c r="A2485" i="1" l="1"/>
  <c r="B2484" i="1"/>
  <c r="A2486" i="1" l="1"/>
  <c r="B2485" i="1"/>
  <c r="A2487" i="1" l="1"/>
  <c r="B2486" i="1"/>
  <c r="A2488" i="1" l="1"/>
  <c r="B2487" i="1"/>
  <c r="A2489" i="1" l="1"/>
  <c r="B2488" i="1"/>
  <c r="A2490" i="1" l="1"/>
  <c r="B2489" i="1"/>
  <c r="A2491" i="1" l="1"/>
  <c r="B2490" i="1"/>
  <c r="A2492" i="1" l="1"/>
  <c r="B2491" i="1"/>
  <c r="A2493" i="1" l="1"/>
  <c r="B2492" i="1"/>
  <c r="A2494" i="1" l="1"/>
  <c r="B2493" i="1"/>
  <c r="A2495" i="1" l="1"/>
  <c r="B2494" i="1"/>
  <c r="A2496" i="1" l="1"/>
  <c r="B2495" i="1"/>
  <c r="A2497" i="1" l="1"/>
  <c r="B2496" i="1"/>
  <c r="A2498" i="1" l="1"/>
  <c r="B2497" i="1"/>
  <c r="A2499" i="1" l="1"/>
  <c r="B2498" i="1"/>
  <c r="A2500" i="1" l="1"/>
  <c r="B2499" i="1"/>
  <c r="A2501" i="1" l="1"/>
  <c r="B2500" i="1"/>
  <c r="A2502" i="1" l="1"/>
  <c r="B2501" i="1"/>
  <c r="A2503" i="1" l="1"/>
  <c r="B2502" i="1"/>
  <c r="A2504" i="1" l="1"/>
  <c r="B2503" i="1"/>
  <c r="A2505" i="1" l="1"/>
  <c r="B2504" i="1"/>
  <c r="A2506" i="1" l="1"/>
  <c r="B2505" i="1"/>
  <c r="A2507" i="1" l="1"/>
  <c r="B2506" i="1"/>
  <c r="A2508" i="1" l="1"/>
  <c r="B2507" i="1"/>
  <c r="A2509" i="1" l="1"/>
  <c r="B2508" i="1"/>
  <c r="A2510" i="1" l="1"/>
  <c r="B2509" i="1"/>
  <c r="A2511" i="1" l="1"/>
  <c r="B2510" i="1"/>
  <c r="A2512" i="1" l="1"/>
  <c r="B2511" i="1"/>
  <c r="A2513" i="1" l="1"/>
  <c r="B2512" i="1"/>
  <c r="A2514" i="1" l="1"/>
  <c r="B2513" i="1"/>
  <c r="A2515" i="1" l="1"/>
  <c r="B2514" i="1"/>
  <c r="A2516" i="1" l="1"/>
  <c r="B2515" i="1"/>
  <c r="A2517" i="1" l="1"/>
  <c r="B2516" i="1"/>
  <c r="A2518" i="1" l="1"/>
  <c r="B2517" i="1"/>
  <c r="A2519" i="1" l="1"/>
  <c r="B2518" i="1"/>
  <c r="A2520" i="1" l="1"/>
  <c r="B2519" i="1"/>
  <c r="A2521" i="1" l="1"/>
  <c r="B2520" i="1"/>
  <c r="A2522" i="1" l="1"/>
  <c r="B2521" i="1"/>
  <c r="A2523" i="1" l="1"/>
  <c r="B2522" i="1"/>
  <c r="A2524" i="1" l="1"/>
  <c r="B2523" i="1"/>
  <c r="A2525" i="1" l="1"/>
  <c r="B2524" i="1"/>
  <c r="A2526" i="1" l="1"/>
  <c r="B2525" i="1"/>
  <c r="A2527" i="1" l="1"/>
  <c r="B2526" i="1"/>
  <c r="A2528" i="1" l="1"/>
  <c r="B2527" i="1"/>
  <c r="A2529" i="1" l="1"/>
  <c r="B2528" i="1"/>
  <c r="A2530" i="1" l="1"/>
  <c r="B2529" i="1"/>
  <c r="A2531" i="1" l="1"/>
  <c r="B2530" i="1"/>
  <c r="A2532" i="1" l="1"/>
  <c r="B2531" i="1"/>
  <c r="A2533" i="1" l="1"/>
  <c r="B2532" i="1"/>
  <c r="A2534" i="1" l="1"/>
  <c r="B2533" i="1"/>
  <c r="A2535" i="1" l="1"/>
  <c r="B2534" i="1"/>
  <c r="A2536" i="1" l="1"/>
  <c r="B2535" i="1"/>
  <c r="A2537" i="1" l="1"/>
  <c r="B2536" i="1"/>
  <c r="A2538" i="1" l="1"/>
  <c r="B2537" i="1"/>
  <c r="A2539" i="1" l="1"/>
  <c r="B2538" i="1"/>
  <c r="A2540" i="1" l="1"/>
  <c r="B2539" i="1"/>
  <c r="A2541" i="1" l="1"/>
  <c r="B2540" i="1"/>
  <c r="A2542" i="1" l="1"/>
  <c r="B2541" i="1"/>
  <c r="A2543" i="1" l="1"/>
  <c r="B2542" i="1"/>
  <c r="A2544" i="1" l="1"/>
  <c r="B2543" i="1"/>
  <c r="A2545" i="1" l="1"/>
  <c r="B2544" i="1"/>
  <c r="A2546" i="1" l="1"/>
  <c r="B2545" i="1"/>
  <c r="A2547" i="1" l="1"/>
  <c r="B2546" i="1"/>
  <c r="A2548" i="1" l="1"/>
  <c r="B2547" i="1"/>
  <c r="A2549" i="1" l="1"/>
  <c r="B2548" i="1"/>
  <c r="A2550" i="1" l="1"/>
  <c r="B2549" i="1"/>
  <c r="A2551" i="1" l="1"/>
  <c r="B2550" i="1"/>
  <c r="A2552" i="1" l="1"/>
  <c r="B2551" i="1"/>
  <c r="A2553" i="1" l="1"/>
  <c r="B2552" i="1"/>
  <c r="A2554" i="1" l="1"/>
  <c r="B2553" i="1"/>
  <c r="A2555" i="1" l="1"/>
  <c r="B2554" i="1"/>
  <c r="A2556" i="1" l="1"/>
  <c r="B2555" i="1"/>
  <c r="A2557" i="1" l="1"/>
  <c r="B2556" i="1"/>
  <c r="A2558" i="1" l="1"/>
  <c r="B2557" i="1"/>
  <c r="A2559" i="1" l="1"/>
  <c r="B2558" i="1"/>
  <c r="A2560" i="1" l="1"/>
  <c r="B2559" i="1"/>
  <c r="A2561" i="1" l="1"/>
  <c r="B2560" i="1"/>
  <c r="A2562" i="1" l="1"/>
  <c r="B2561" i="1"/>
  <c r="A2563" i="1" l="1"/>
  <c r="B2562" i="1"/>
  <c r="A2564" i="1" l="1"/>
  <c r="B2563" i="1"/>
  <c r="A2565" i="1" l="1"/>
  <c r="B2564" i="1"/>
  <c r="A2566" i="1" l="1"/>
  <c r="B2565" i="1"/>
  <c r="A2567" i="1" l="1"/>
  <c r="B2566" i="1"/>
  <c r="A2568" i="1" l="1"/>
  <c r="B2567" i="1"/>
  <c r="A2569" i="1" l="1"/>
  <c r="B2568" i="1"/>
  <c r="A2570" i="1" l="1"/>
  <c r="B2569" i="1"/>
  <c r="A2571" i="1" l="1"/>
  <c r="B2570" i="1"/>
  <c r="A2572" i="1" l="1"/>
  <c r="B2571" i="1"/>
  <c r="A2573" i="1" l="1"/>
  <c r="B2572" i="1"/>
  <c r="A2574" i="1" l="1"/>
  <c r="B2573" i="1"/>
  <c r="A2575" i="1" l="1"/>
  <c r="B2574" i="1"/>
  <c r="A2576" i="1" l="1"/>
  <c r="B2575" i="1"/>
  <c r="A2577" i="1" l="1"/>
  <c r="B2576" i="1"/>
  <c r="A2578" i="1" l="1"/>
  <c r="B2577" i="1"/>
  <c r="A2579" i="1" l="1"/>
  <c r="B2578" i="1"/>
  <c r="A2580" i="1" l="1"/>
  <c r="B2579" i="1"/>
  <c r="A2581" i="1" l="1"/>
  <c r="B2580" i="1"/>
  <c r="A2582" i="1" l="1"/>
  <c r="B2581" i="1"/>
  <c r="A2583" i="1" l="1"/>
  <c r="B2582" i="1"/>
  <c r="A2584" i="1" l="1"/>
  <c r="B2583" i="1"/>
  <c r="A2585" i="1" l="1"/>
  <c r="B2584" i="1"/>
  <c r="A2586" i="1" l="1"/>
  <c r="B2585" i="1"/>
  <c r="A2587" i="1" l="1"/>
  <c r="B2586" i="1"/>
  <c r="A2588" i="1" l="1"/>
  <c r="B2587" i="1"/>
  <c r="A2589" i="1" l="1"/>
  <c r="B2588" i="1"/>
  <c r="A2590" i="1" l="1"/>
  <c r="B2589" i="1"/>
  <c r="A2591" i="1" l="1"/>
  <c r="B2590" i="1"/>
  <c r="A2592" i="1" l="1"/>
  <c r="B2591" i="1"/>
  <c r="A2593" i="1" l="1"/>
  <c r="B2592" i="1"/>
  <c r="A2594" i="1" l="1"/>
  <c r="B2593" i="1"/>
  <c r="A2595" i="1" l="1"/>
  <c r="B2594" i="1"/>
  <c r="A2596" i="1" l="1"/>
  <c r="B2595" i="1"/>
  <c r="A2597" i="1" l="1"/>
  <c r="B2596" i="1"/>
  <c r="A2598" i="1" l="1"/>
  <c r="B2597" i="1"/>
  <c r="A2599" i="1" l="1"/>
  <c r="B2598" i="1"/>
  <c r="A2600" i="1" l="1"/>
  <c r="B2599" i="1"/>
  <c r="A2601" i="1" l="1"/>
  <c r="B2600" i="1"/>
  <c r="A2602" i="1" l="1"/>
  <c r="B2601" i="1"/>
  <c r="A2603" i="1" l="1"/>
  <c r="B2602" i="1"/>
  <c r="A2604" i="1" l="1"/>
  <c r="B2603" i="1"/>
  <c r="A2605" i="1" l="1"/>
  <c r="B2604" i="1"/>
  <c r="A2606" i="1" l="1"/>
  <c r="B2605" i="1"/>
  <c r="A2607" i="1" l="1"/>
  <c r="B2606" i="1"/>
  <c r="A2608" i="1" l="1"/>
  <c r="B2607" i="1"/>
  <c r="A2609" i="1" l="1"/>
  <c r="B2608" i="1"/>
  <c r="A2610" i="1" l="1"/>
  <c r="B2609" i="1"/>
  <c r="A2611" i="1" l="1"/>
  <c r="B2610" i="1"/>
  <c r="A2612" i="1" l="1"/>
  <c r="B2611" i="1"/>
  <c r="A2613" i="1" l="1"/>
  <c r="B2612" i="1"/>
  <c r="A2614" i="1" l="1"/>
  <c r="B2613" i="1"/>
  <c r="A2615" i="1" l="1"/>
  <c r="B2614" i="1"/>
  <c r="A2616" i="1" l="1"/>
  <c r="B2615" i="1"/>
  <c r="A2617" i="1" l="1"/>
  <c r="B2616" i="1"/>
  <c r="A2618" i="1" l="1"/>
  <c r="B2617" i="1"/>
  <c r="A2619" i="1" l="1"/>
  <c r="B2618" i="1"/>
  <c r="A2620" i="1" l="1"/>
  <c r="B2619" i="1"/>
  <c r="A2621" i="1" l="1"/>
  <c r="B2620" i="1"/>
  <c r="A2622" i="1" l="1"/>
  <c r="B2621" i="1"/>
  <c r="A2623" i="1" l="1"/>
  <c r="B2622" i="1"/>
  <c r="A2624" i="1" l="1"/>
  <c r="B2623" i="1"/>
  <c r="A2625" i="1" l="1"/>
  <c r="B2624" i="1"/>
  <c r="A2626" i="1" l="1"/>
  <c r="B2625" i="1"/>
  <c r="A2627" i="1" l="1"/>
  <c r="B2626" i="1"/>
  <c r="A2628" i="1" l="1"/>
  <c r="B2627" i="1"/>
  <c r="A2629" i="1" l="1"/>
  <c r="B2628" i="1"/>
  <c r="A2630" i="1" l="1"/>
  <c r="B2629" i="1"/>
  <c r="A2631" i="1" l="1"/>
  <c r="B2630" i="1"/>
  <c r="A2632" i="1" l="1"/>
  <c r="B2631" i="1"/>
  <c r="A2633" i="1" l="1"/>
  <c r="B2632" i="1"/>
  <c r="A2634" i="1" l="1"/>
  <c r="B2633" i="1"/>
  <c r="A2635" i="1" l="1"/>
  <c r="B2634" i="1"/>
  <c r="A2636" i="1" l="1"/>
  <c r="B2635" i="1"/>
  <c r="A2637" i="1" l="1"/>
  <c r="B2636" i="1"/>
  <c r="A2638" i="1" l="1"/>
  <c r="B2637" i="1"/>
  <c r="A2639" i="1" l="1"/>
  <c r="B2638" i="1"/>
  <c r="A2640" i="1" l="1"/>
  <c r="B2639" i="1"/>
  <c r="A2641" i="1" l="1"/>
  <c r="B2640" i="1"/>
  <c r="A2642" i="1" l="1"/>
  <c r="B2641" i="1"/>
  <c r="A2643" i="1" l="1"/>
  <c r="B2642" i="1"/>
  <c r="A2644" i="1" l="1"/>
  <c r="B2643" i="1"/>
  <c r="A2645" i="1" l="1"/>
  <c r="B2644" i="1"/>
  <c r="A2646" i="1" l="1"/>
  <c r="B2645" i="1"/>
  <c r="A2647" i="1" l="1"/>
  <c r="B2646" i="1"/>
  <c r="A2648" i="1" l="1"/>
  <c r="B2647" i="1"/>
  <c r="A2649" i="1" l="1"/>
  <c r="B2648" i="1"/>
  <c r="A2650" i="1" l="1"/>
  <c r="B2649" i="1"/>
  <c r="A2651" i="1" l="1"/>
  <c r="B2650" i="1"/>
  <c r="A2652" i="1" l="1"/>
  <c r="B2651" i="1"/>
  <c r="A2653" i="1" l="1"/>
  <c r="B2652" i="1"/>
  <c r="A2654" i="1" l="1"/>
  <c r="B2653" i="1"/>
  <c r="A2655" i="1" l="1"/>
  <c r="B2654" i="1"/>
  <c r="A2656" i="1" l="1"/>
  <c r="B2655" i="1"/>
  <c r="A2657" i="1" l="1"/>
  <c r="B2656" i="1"/>
  <c r="A2658" i="1" l="1"/>
  <c r="B2657" i="1"/>
  <c r="A2659" i="1" l="1"/>
  <c r="B2658" i="1"/>
  <c r="A2660" i="1" l="1"/>
  <c r="B2659" i="1"/>
  <c r="A2661" i="1" l="1"/>
  <c r="B2660" i="1"/>
  <c r="A2662" i="1" l="1"/>
  <c r="B2661" i="1"/>
  <c r="A2663" i="1" l="1"/>
  <c r="B2662" i="1"/>
  <c r="A2664" i="1" l="1"/>
  <c r="B2663" i="1"/>
  <c r="A2665" i="1" l="1"/>
  <c r="B2664" i="1"/>
  <c r="A2666" i="1" l="1"/>
  <c r="B2665" i="1"/>
  <c r="A2667" i="1" l="1"/>
  <c r="B2666" i="1"/>
  <c r="A2668" i="1" l="1"/>
  <c r="B2667" i="1"/>
  <c r="A2669" i="1" l="1"/>
  <c r="B2668" i="1"/>
  <c r="A2670" i="1" l="1"/>
  <c r="B2669" i="1"/>
  <c r="A2671" i="1" l="1"/>
  <c r="B2670" i="1"/>
  <c r="A2672" i="1" l="1"/>
  <c r="B2671" i="1"/>
  <c r="A2673" i="1" l="1"/>
  <c r="B2672" i="1"/>
  <c r="A2674" i="1" l="1"/>
  <c r="B2673" i="1"/>
  <c r="A2675" i="1" l="1"/>
  <c r="B2674" i="1"/>
  <c r="A2676" i="1" l="1"/>
  <c r="B2675" i="1"/>
  <c r="A2677" i="1" l="1"/>
  <c r="B2676" i="1"/>
  <c r="A2678" i="1" l="1"/>
  <c r="B2677" i="1"/>
  <c r="A2679" i="1" l="1"/>
  <c r="B2678" i="1"/>
  <c r="A2680" i="1" l="1"/>
  <c r="B2679" i="1"/>
  <c r="A2681" i="1" l="1"/>
  <c r="B2680" i="1"/>
  <c r="A2682" i="1" l="1"/>
  <c r="B2681" i="1"/>
  <c r="A2683" i="1" l="1"/>
  <c r="B2682" i="1"/>
  <c r="A2684" i="1" l="1"/>
  <c r="B2683" i="1"/>
  <c r="A2685" i="1" l="1"/>
  <c r="B2684" i="1"/>
  <c r="A2686" i="1" l="1"/>
  <c r="B2685" i="1"/>
  <c r="A2687" i="1" l="1"/>
  <c r="B2686" i="1"/>
  <c r="A2688" i="1" l="1"/>
  <c r="B2687" i="1"/>
  <c r="A2689" i="1" l="1"/>
  <c r="B2688" i="1"/>
  <c r="A2690" i="1" l="1"/>
  <c r="B2689" i="1"/>
  <c r="A2691" i="1" l="1"/>
  <c r="B2690" i="1"/>
  <c r="A2692" i="1" l="1"/>
  <c r="B2691" i="1"/>
  <c r="A2693" i="1" l="1"/>
  <c r="B2692" i="1"/>
  <c r="A2694" i="1" l="1"/>
  <c r="B2693" i="1"/>
  <c r="A2695" i="1" l="1"/>
  <c r="B2694" i="1"/>
  <c r="A2696" i="1" l="1"/>
  <c r="B2695" i="1"/>
  <c r="A2697" i="1" l="1"/>
  <c r="B2696" i="1"/>
  <c r="A2698" i="1" l="1"/>
  <c r="B2697" i="1"/>
  <c r="A2699" i="1" l="1"/>
  <c r="B2698" i="1"/>
  <c r="A2700" i="1" l="1"/>
  <c r="B2699" i="1"/>
  <c r="A2701" i="1" l="1"/>
  <c r="B2700" i="1"/>
  <c r="A2702" i="1" l="1"/>
  <c r="B2701" i="1"/>
  <c r="A2703" i="1" l="1"/>
  <c r="B2702" i="1"/>
  <c r="A2704" i="1" l="1"/>
  <c r="B2703" i="1"/>
  <c r="A2705" i="1" l="1"/>
  <c r="B2704" i="1"/>
  <c r="A2706" i="1" l="1"/>
  <c r="B2705" i="1"/>
  <c r="A2707" i="1" l="1"/>
  <c r="B2706" i="1"/>
  <c r="A2708" i="1" l="1"/>
  <c r="B2707" i="1"/>
  <c r="A2709" i="1" l="1"/>
  <c r="B2708" i="1"/>
  <c r="A2710" i="1" l="1"/>
  <c r="B2709" i="1"/>
  <c r="A2711" i="1" l="1"/>
  <c r="B2710" i="1"/>
  <c r="A2712" i="1" l="1"/>
  <c r="B2711" i="1"/>
  <c r="A2713" i="1" l="1"/>
  <c r="B2712" i="1"/>
  <c r="A2714" i="1" l="1"/>
  <c r="B2713" i="1"/>
  <c r="A2715" i="1" l="1"/>
  <c r="B2714" i="1"/>
  <c r="A2716" i="1" l="1"/>
  <c r="B2715" i="1"/>
  <c r="A2717" i="1" l="1"/>
  <c r="B2716" i="1"/>
  <c r="A2718" i="1" l="1"/>
  <c r="B2717" i="1"/>
  <c r="A2719" i="1" l="1"/>
  <c r="B2718" i="1"/>
  <c r="A2720" i="1" l="1"/>
  <c r="B2719" i="1"/>
  <c r="A2721" i="1" l="1"/>
  <c r="B2720" i="1"/>
  <c r="A2722" i="1" l="1"/>
  <c r="B2721" i="1"/>
  <c r="A2723" i="1" l="1"/>
  <c r="B2722" i="1"/>
  <c r="A2724" i="1" l="1"/>
  <c r="B2723" i="1"/>
  <c r="A2725" i="1" l="1"/>
  <c r="B2724" i="1"/>
  <c r="A2726" i="1" l="1"/>
  <c r="B2725" i="1"/>
  <c r="A2727" i="1" l="1"/>
  <c r="B2726" i="1"/>
  <c r="A2728" i="1" l="1"/>
  <c r="B2727" i="1"/>
  <c r="A2729" i="1" l="1"/>
  <c r="B2728" i="1"/>
  <c r="A2730" i="1" l="1"/>
  <c r="B2729" i="1"/>
  <c r="A2731" i="1" l="1"/>
  <c r="B2730" i="1"/>
  <c r="A2732" i="1" l="1"/>
  <c r="B2731" i="1"/>
  <c r="A2733" i="1" l="1"/>
  <c r="B2732" i="1"/>
  <c r="A2734" i="1" l="1"/>
  <c r="B2733" i="1"/>
  <c r="A2735" i="1" l="1"/>
  <c r="B2734" i="1"/>
  <c r="A2736" i="1" l="1"/>
  <c r="B2735" i="1"/>
  <c r="A2737" i="1" l="1"/>
  <c r="B2736" i="1"/>
  <c r="A2738" i="1" l="1"/>
  <c r="B2737" i="1"/>
  <c r="A2739" i="1" l="1"/>
  <c r="B2738" i="1"/>
  <c r="A2740" i="1" l="1"/>
  <c r="B2739" i="1"/>
  <c r="A2741" i="1" l="1"/>
  <c r="B2740" i="1"/>
  <c r="A2742" i="1" l="1"/>
  <c r="B2741" i="1"/>
  <c r="A2743" i="1" l="1"/>
  <c r="B2742" i="1"/>
  <c r="A2744" i="1" l="1"/>
  <c r="B2743" i="1"/>
  <c r="A2745" i="1" l="1"/>
  <c r="B2744" i="1"/>
  <c r="A2746" i="1" l="1"/>
  <c r="B2745" i="1"/>
  <c r="A2747" i="1" l="1"/>
  <c r="B2746" i="1"/>
  <c r="A2748" i="1" l="1"/>
  <c r="B2747" i="1"/>
  <c r="A2749" i="1" l="1"/>
  <c r="B2748" i="1"/>
  <c r="A2750" i="1" l="1"/>
  <c r="B2749" i="1"/>
  <c r="A2751" i="1" l="1"/>
  <c r="B2750" i="1"/>
  <c r="A2752" i="1" l="1"/>
  <c r="B2751" i="1"/>
  <c r="A2753" i="1" l="1"/>
  <c r="B2752" i="1"/>
  <c r="A2754" i="1" l="1"/>
  <c r="B2753" i="1"/>
  <c r="A2755" i="1" l="1"/>
  <c r="B2754" i="1"/>
  <c r="A2756" i="1" l="1"/>
  <c r="B2755" i="1"/>
  <c r="A2757" i="1" l="1"/>
  <c r="B2756" i="1"/>
  <c r="A2758" i="1" l="1"/>
  <c r="B2757" i="1"/>
  <c r="A2759" i="1" l="1"/>
  <c r="B2758" i="1"/>
  <c r="A2760" i="1" l="1"/>
  <c r="B2759" i="1"/>
  <c r="A2761" i="1" l="1"/>
  <c r="B2760" i="1"/>
  <c r="A2762" i="1" l="1"/>
  <c r="B2761" i="1"/>
  <c r="A2763" i="1" l="1"/>
  <c r="B2762" i="1"/>
  <c r="A2764" i="1" l="1"/>
  <c r="B2763" i="1"/>
  <c r="A2765" i="1" l="1"/>
  <c r="B2764" i="1"/>
  <c r="A2766" i="1" l="1"/>
  <c r="B2765" i="1"/>
  <c r="A2767" i="1" l="1"/>
  <c r="B2766" i="1"/>
  <c r="A2768" i="1" l="1"/>
  <c r="B2767" i="1"/>
  <c r="A2769" i="1" l="1"/>
  <c r="B2768" i="1"/>
  <c r="A2770" i="1" l="1"/>
  <c r="B2769" i="1"/>
  <c r="A2771" i="1" l="1"/>
  <c r="B2770" i="1"/>
  <c r="A2772" i="1" l="1"/>
  <c r="B2771" i="1"/>
  <c r="A2773" i="1" l="1"/>
  <c r="B2772" i="1"/>
  <c r="A2774" i="1" l="1"/>
  <c r="B2773" i="1"/>
  <c r="A2775" i="1" l="1"/>
  <c r="B2774" i="1"/>
  <c r="A2776" i="1" l="1"/>
  <c r="B2775" i="1"/>
  <c r="A2777" i="1" l="1"/>
  <c r="B2776" i="1"/>
  <c r="A2778" i="1" l="1"/>
  <c r="B2777" i="1"/>
  <c r="A2779" i="1" l="1"/>
  <c r="B2778" i="1"/>
  <c r="A2780" i="1" l="1"/>
  <c r="B2779" i="1"/>
  <c r="A2781" i="1" l="1"/>
  <c r="B2780" i="1"/>
  <c r="A2782" i="1" l="1"/>
  <c r="B2781" i="1"/>
  <c r="A2783" i="1" l="1"/>
  <c r="B2782" i="1"/>
  <c r="A2784" i="1" l="1"/>
  <c r="B2783" i="1"/>
  <c r="A2785" i="1" l="1"/>
  <c r="B2784" i="1"/>
  <c r="A2786" i="1" l="1"/>
  <c r="B2785" i="1"/>
  <c r="A2787" i="1" l="1"/>
  <c r="B2786" i="1"/>
  <c r="A2788" i="1" l="1"/>
  <c r="B2787" i="1"/>
  <c r="A2789" i="1" l="1"/>
  <c r="B2788" i="1"/>
  <c r="A2790" i="1" l="1"/>
  <c r="B2789" i="1"/>
  <c r="A2791" i="1" l="1"/>
  <c r="B2790" i="1"/>
  <c r="A2792" i="1" l="1"/>
  <c r="B2791" i="1"/>
  <c r="A2793" i="1" l="1"/>
  <c r="B2792" i="1"/>
  <c r="A2794" i="1" l="1"/>
  <c r="B2793" i="1"/>
  <c r="A2795" i="1" l="1"/>
  <c r="B2794" i="1"/>
  <c r="A2796" i="1" l="1"/>
  <c r="B2795" i="1"/>
  <c r="A2797" i="1" l="1"/>
  <c r="B2796" i="1"/>
  <c r="A2798" i="1" l="1"/>
  <c r="B2797" i="1"/>
  <c r="A2799" i="1" l="1"/>
  <c r="B2798" i="1"/>
  <c r="A2800" i="1" l="1"/>
  <c r="B2799" i="1"/>
  <c r="A2801" i="1" l="1"/>
  <c r="B2800" i="1"/>
  <c r="A2802" i="1" l="1"/>
  <c r="B2801" i="1"/>
  <c r="A2803" i="1" l="1"/>
  <c r="B2802" i="1"/>
  <c r="A2804" i="1" l="1"/>
  <c r="B2803" i="1"/>
  <c r="A2805" i="1" l="1"/>
  <c r="B2804" i="1"/>
  <c r="A2806" i="1" l="1"/>
  <c r="B2805" i="1"/>
  <c r="A2807" i="1" l="1"/>
  <c r="B2806" i="1"/>
  <c r="A2808" i="1" l="1"/>
  <c r="B2807" i="1"/>
  <c r="A2809" i="1" l="1"/>
  <c r="B2808" i="1"/>
  <c r="A2810" i="1" l="1"/>
  <c r="B2809" i="1"/>
  <c r="A2811" i="1" l="1"/>
  <c r="B2810" i="1"/>
  <c r="A2812" i="1" l="1"/>
  <c r="B2811" i="1"/>
  <c r="A2813" i="1" l="1"/>
  <c r="B2812" i="1"/>
  <c r="A2814" i="1" l="1"/>
  <c r="B2813" i="1"/>
  <c r="A2815" i="1" l="1"/>
  <c r="B2814" i="1"/>
  <c r="A2816" i="1" l="1"/>
  <c r="B2815" i="1"/>
  <c r="A2817" i="1" l="1"/>
  <c r="B2816" i="1"/>
  <c r="A2818" i="1" l="1"/>
  <c r="B2817" i="1"/>
  <c r="A2819" i="1" l="1"/>
  <c r="B2818" i="1"/>
  <c r="A2820" i="1" l="1"/>
  <c r="B2819" i="1"/>
  <c r="A2821" i="1" l="1"/>
  <c r="B2820" i="1"/>
  <c r="A2822" i="1" l="1"/>
  <c r="B2821" i="1"/>
  <c r="A2823" i="1" l="1"/>
  <c r="B2822" i="1"/>
  <c r="A2824" i="1" l="1"/>
  <c r="B2823" i="1"/>
  <c r="A2825" i="1" l="1"/>
  <c r="B2824" i="1"/>
  <c r="A2826" i="1" l="1"/>
  <c r="B2825" i="1"/>
  <c r="A2827" i="1" l="1"/>
  <c r="B2826" i="1"/>
  <c r="A2828" i="1" l="1"/>
  <c r="B2827" i="1"/>
  <c r="A2829" i="1" l="1"/>
  <c r="B2828" i="1"/>
  <c r="A2830" i="1" l="1"/>
  <c r="B2829" i="1"/>
  <c r="A2831" i="1" l="1"/>
  <c r="B2830" i="1"/>
  <c r="A2832" i="1" l="1"/>
  <c r="B2831" i="1"/>
  <c r="A2833" i="1" l="1"/>
  <c r="B2832" i="1"/>
  <c r="A2834" i="1" l="1"/>
  <c r="B2833" i="1"/>
  <c r="A2835" i="1" l="1"/>
  <c r="B2834" i="1"/>
  <c r="A2836" i="1" l="1"/>
  <c r="B2835" i="1"/>
  <c r="A2837" i="1" l="1"/>
  <c r="B2836" i="1"/>
  <c r="A2838" i="1" l="1"/>
  <c r="B2837" i="1"/>
  <c r="A2839" i="1" l="1"/>
  <c r="B2838" i="1"/>
  <c r="A2840" i="1" l="1"/>
  <c r="B2839" i="1"/>
  <c r="A2841" i="1" l="1"/>
  <c r="B2840" i="1"/>
  <c r="A2842" i="1" l="1"/>
  <c r="B2841" i="1"/>
  <c r="A2843" i="1" l="1"/>
  <c r="B2842" i="1"/>
  <c r="A2844" i="1" l="1"/>
  <c r="B2843" i="1"/>
  <c r="A2845" i="1" l="1"/>
  <c r="B2844" i="1"/>
  <c r="A2846" i="1" l="1"/>
  <c r="B2845" i="1"/>
  <c r="A2847" i="1" l="1"/>
  <c r="B2846" i="1"/>
  <c r="A2848" i="1" l="1"/>
  <c r="B2847" i="1"/>
  <c r="A2849" i="1" l="1"/>
  <c r="B2848" i="1"/>
  <c r="A2850" i="1" l="1"/>
  <c r="B2849" i="1"/>
  <c r="A2851" i="1" l="1"/>
  <c r="B2850" i="1"/>
  <c r="A2852" i="1" l="1"/>
  <c r="B2851" i="1"/>
  <c r="A2853" i="1" l="1"/>
  <c r="B2852" i="1"/>
  <c r="A2854" i="1" l="1"/>
  <c r="B2853" i="1"/>
  <c r="A2855" i="1" l="1"/>
  <c r="B2854" i="1"/>
  <c r="A2856" i="1" l="1"/>
  <c r="B2855" i="1"/>
  <c r="A2857" i="1" l="1"/>
  <c r="B2856" i="1"/>
  <c r="A2858" i="1" l="1"/>
  <c r="B2857" i="1"/>
  <c r="A2859" i="1" l="1"/>
  <c r="B2858" i="1"/>
  <c r="A2860" i="1" l="1"/>
  <c r="B2859" i="1"/>
  <c r="A2861" i="1" l="1"/>
  <c r="B2860" i="1"/>
  <c r="A2862" i="1" l="1"/>
  <c r="B2861" i="1"/>
  <c r="A2863" i="1" l="1"/>
  <c r="B2862" i="1"/>
  <c r="A2864" i="1" l="1"/>
  <c r="B2863" i="1"/>
  <c r="A2865" i="1" l="1"/>
  <c r="B2864" i="1"/>
  <c r="A2866" i="1" l="1"/>
  <c r="B2865" i="1"/>
  <c r="A2867" i="1" l="1"/>
  <c r="B2866" i="1"/>
  <c r="A2868" i="1" l="1"/>
  <c r="B2867" i="1"/>
  <c r="A2869" i="1" l="1"/>
  <c r="B2868" i="1"/>
  <c r="A2870" i="1" l="1"/>
  <c r="B2869" i="1"/>
  <c r="A2871" i="1" l="1"/>
  <c r="B2870" i="1"/>
  <c r="A2872" i="1" l="1"/>
  <c r="B2871" i="1"/>
  <c r="A2873" i="1" l="1"/>
  <c r="B2872" i="1"/>
  <c r="A2874" i="1" l="1"/>
  <c r="B2873" i="1"/>
  <c r="A2875" i="1" l="1"/>
  <c r="B2874" i="1"/>
  <c r="A2876" i="1" l="1"/>
  <c r="B2875" i="1"/>
  <c r="A2877" i="1" l="1"/>
  <c r="B2876" i="1"/>
  <c r="A2878" i="1" l="1"/>
  <c r="B2877" i="1"/>
  <c r="A2879" i="1" l="1"/>
  <c r="B2878" i="1"/>
  <c r="A2880" i="1" l="1"/>
  <c r="B2879" i="1"/>
  <c r="A2881" i="1" l="1"/>
  <c r="B2880" i="1"/>
  <c r="A2882" i="1" l="1"/>
  <c r="B2881" i="1"/>
  <c r="A2883" i="1" l="1"/>
  <c r="B2882" i="1"/>
  <c r="A2884" i="1" l="1"/>
  <c r="B2883" i="1"/>
  <c r="A2885" i="1" l="1"/>
  <c r="B2884" i="1"/>
  <c r="A2886" i="1" l="1"/>
  <c r="B2885" i="1"/>
  <c r="A2887" i="1" l="1"/>
  <c r="B2886" i="1"/>
  <c r="A2888" i="1" l="1"/>
  <c r="B2887" i="1"/>
  <c r="A2889" i="1" l="1"/>
  <c r="B2888" i="1"/>
  <c r="A2890" i="1" l="1"/>
  <c r="B2889" i="1"/>
  <c r="A2891" i="1" l="1"/>
  <c r="B2890" i="1"/>
  <c r="A2892" i="1" l="1"/>
  <c r="B2891" i="1"/>
  <c r="A2893" i="1" l="1"/>
  <c r="B2892" i="1"/>
  <c r="A2894" i="1" l="1"/>
  <c r="B2893" i="1"/>
  <c r="A2895" i="1" l="1"/>
  <c r="B2894" i="1"/>
  <c r="A2896" i="1" l="1"/>
  <c r="B2895" i="1"/>
  <c r="A2897" i="1" l="1"/>
  <c r="B2896" i="1"/>
  <c r="A2898" i="1" l="1"/>
  <c r="B2897" i="1"/>
  <c r="A2899" i="1" l="1"/>
  <c r="B2898" i="1"/>
  <c r="A2900" i="1" l="1"/>
  <c r="B2899" i="1"/>
  <c r="A2901" i="1" l="1"/>
  <c r="B2900" i="1"/>
  <c r="A2902" i="1" l="1"/>
  <c r="B2901" i="1"/>
  <c r="A2903" i="1" l="1"/>
  <c r="B2902" i="1"/>
  <c r="A2904" i="1" l="1"/>
  <c r="B2903" i="1"/>
  <c r="A2905" i="1" l="1"/>
  <c r="B2904" i="1"/>
  <c r="A2906" i="1" l="1"/>
  <c r="B2905" i="1"/>
  <c r="A2907" i="1" l="1"/>
  <c r="B2906" i="1"/>
  <c r="A2908" i="1" l="1"/>
  <c r="B2907" i="1"/>
  <c r="A2909" i="1" l="1"/>
  <c r="B2908" i="1"/>
  <c r="A2910" i="1" l="1"/>
  <c r="B2909" i="1"/>
  <c r="A2911" i="1" l="1"/>
  <c r="B2910" i="1"/>
  <c r="A2912" i="1" l="1"/>
  <c r="B2911" i="1"/>
  <c r="A2913" i="1" l="1"/>
  <c r="B2912" i="1"/>
  <c r="A2914" i="1" l="1"/>
  <c r="B2913" i="1"/>
  <c r="A2915" i="1" l="1"/>
  <c r="B2914" i="1"/>
  <c r="A2916" i="1" l="1"/>
  <c r="B2915" i="1"/>
  <c r="A2917" i="1" l="1"/>
  <c r="B2916" i="1"/>
  <c r="A2918" i="1" l="1"/>
  <c r="B2917" i="1"/>
  <c r="A2919" i="1" l="1"/>
  <c r="B2918" i="1"/>
  <c r="A2920" i="1" l="1"/>
  <c r="B2919" i="1"/>
  <c r="A2921" i="1" l="1"/>
  <c r="B2920" i="1"/>
  <c r="A2922" i="1" l="1"/>
  <c r="B2921" i="1"/>
  <c r="A2923" i="1" l="1"/>
  <c r="B2922" i="1"/>
  <c r="A2924" i="1" l="1"/>
  <c r="B2923" i="1"/>
  <c r="A2925" i="1" l="1"/>
  <c r="B2924" i="1"/>
  <c r="A2926" i="1" l="1"/>
  <c r="B2925" i="1"/>
  <c r="A2927" i="1" l="1"/>
  <c r="B2926" i="1"/>
  <c r="A2928" i="1" l="1"/>
  <c r="B2927" i="1"/>
  <c r="A2929" i="1" l="1"/>
  <c r="B2928" i="1"/>
  <c r="A2930" i="1" l="1"/>
  <c r="B2929" i="1"/>
  <c r="A2931" i="1" l="1"/>
  <c r="B2930" i="1"/>
  <c r="A2932" i="1" l="1"/>
  <c r="B2931" i="1"/>
  <c r="A2933" i="1" l="1"/>
  <c r="B2932" i="1"/>
  <c r="A2934" i="1" l="1"/>
  <c r="B2933" i="1"/>
  <c r="A2935" i="1" l="1"/>
  <c r="B2934" i="1"/>
  <c r="A2936" i="1" l="1"/>
  <c r="B2935" i="1"/>
  <c r="A2937" i="1" l="1"/>
  <c r="B2936" i="1"/>
  <c r="A2938" i="1" l="1"/>
  <c r="B2937" i="1"/>
  <c r="A2939" i="1" l="1"/>
  <c r="B2938" i="1"/>
  <c r="A2940" i="1" l="1"/>
  <c r="B2939" i="1"/>
  <c r="A2941" i="1" l="1"/>
  <c r="B2940" i="1"/>
  <c r="A2942" i="1" l="1"/>
  <c r="B2941" i="1"/>
  <c r="A2943" i="1" l="1"/>
  <c r="B2942" i="1"/>
  <c r="A2944" i="1" l="1"/>
  <c r="B2943" i="1"/>
  <c r="A2945" i="1" l="1"/>
  <c r="B2944" i="1"/>
  <c r="A2946" i="1" l="1"/>
  <c r="B2945" i="1"/>
  <c r="A2947" i="1" l="1"/>
  <c r="B2946" i="1"/>
  <c r="A2948" i="1" l="1"/>
  <c r="B2947" i="1"/>
  <c r="A2949" i="1" l="1"/>
  <c r="B2948" i="1"/>
  <c r="A2950" i="1" l="1"/>
  <c r="B2949" i="1"/>
  <c r="A2951" i="1" l="1"/>
  <c r="B2950" i="1"/>
  <c r="A2952" i="1" l="1"/>
  <c r="B2951" i="1"/>
  <c r="A2953" i="1" l="1"/>
  <c r="B2952" i="1"/>
  <c r="A2954" i="1" l="1"/>
  <c r="B2953" i="1"/>
  <c r="A2955" i="1" l="1"/>
  <c r="B2954" i="1"/>
  <c r="A2956" i="1" l="1"/>
  <c r="B2955" i="1"/>
  <c r="A2957" i="1" l="1"/>
  <c r="B2956" i="1"/>
  <c r="A2958" i="1" l="1"/>
  <c r="B2957" i="1"/>
  <c r="A2959" i="1" l="1"/>
  <c r="B2958" i="1"/>
  <c r="A2960" i="1" l="1"/>
  <c r="B2959" i="1"/>
  <c r="A2961" i="1" l="1"/>
  <c r="B2960" i="1"/>
  <c r="A2962" i="1" l="1"/>
  <c r="B2961" i="1"/>
  <c r="A2963" i="1" l="1"/>
  <c r="B2962" i="1"/>
  <c r="A2964" i="1" l="1"/>
  <c r="B2963" i="1"/>
  <c r="A2965" i="1" l="1"/>
  <c r="B2964" i="1"/>
  <c r="A2966" i="1" l="1"/>
  <c r="B2965" i="1"/>
  <c r="A2967" i="1" l="1"/>
  <c r="B2966" i="1"/>
  <c r="A2968" i="1" l="1"/>
  <c r="B2967" i="1"/>
  <c r="A2969" i="1" l="1"/>
  <c r="B2968" i="1"/>
  <c r="A2970" i="1" l="1"/>
  <c r="B2969" i="1"/>
  <c r="A2971" i="1" l="1"/>
  <c r="B2970" i="1"/>
  <c r="A2972" i="1" l="1"/>
  <c r="B2971" i="1"/>
  <c r="A2973" i="1" l="1"/>
  <c r="B2972" i="1"/>
  <c r="A2974" i="1" l="1"/>
  <c r="B2973" i="1"/>
  <c r="A2975" i="1" l="1"/>
  <c r="B2974" i="1"/>
  <c r="A2976" i="1" l="1"/>
  <c r="B2975" i="1"/>
  <c r="A2977" i="1" l="1"/>
  <c r="B2976" i="1"/>
  <c r="A2978" i="1" l="1"/>
  <c r="B2977" i="1"/>
  <c r="A2979" i="1" l="1"/>
  <c r="B2978" i="1"/>
  <c r="A2980" i="1" l="1"/>
  <c r="B2979" i="1"/>
  <c r="A2981" i="1" l="1"/>
  <c r="B2980" i="1"/>
  <c r="A2982" i="1" l="1"/>
  <c r="B2981" i="1"/>
  <c r="A2983" i="1" l="1"/>
  <c r="B2982" i="1"/>
  <c r="A2984" i="1" l="1"/>
  <c r="B2983" i="1"/>
  <c r="A2985" i="1" l="1"/>
  <c r="B2984" i="1"/>
  <c r="A2986" i="1" l="1"/>
  <c r="B2985" i="1"/>
  <c r="A2987" i="1" l="1"/>
  <c r="B2986" i="1"/>
  <c r="A2988" i="1" l="1"/>
  <c r="B2987" i="1"/>
  <c r="A2989" i="1" l="1"/>
  <c r="B2988" i="1"/>
  <c r="A2990" i="1" l="1"/>
  <c r="B2989" i="1"/>
  <c r="A2991" i="1" l="1"/>
  <c r="B2990" i="1"/>
  <c r="A2992" i="1" l="1"/>
  <c r="B2991" i="1"/>
  <c r="A2993" i="1" l="1"/>
  <c r="B2992" i="1"/>
  <c r="A2994" i="1" l="1"/>
  <c r="B2993" i="1"/>
  <c r="A2995" i="1" l="1"/>
  <c r="B2994" i="1"/>
  <c r="A2996" i="1" l="1"/>
  <c r="B2995" i="1"/>
  <c r="A2997" i="1" l="1"/>
  <c r="B2996" i="1"/>
  <c r="A2998" i="1" l="1"/>
  <c r="B2997" i="1"/>
  <c r="A2999" i="1" l="1"/>
  <c r="B2998" i="1"/>
  <c r="A3000" i="1" l="1"/>
  <c r="B2999" i="1"/>
  <c r="A3001" i="1" l="1"/>
  <c r="B3000" i="1"/>
  <c r="A3002" i="1" l="1"/>
  <c r="B3001" i="1"/>
  <c r="A3003" i="1" l="1"/>
  <c r="B3002" i="1"/>
  <c r="A3004" i="1" l="1"/>
  <c r="B3003" i="1"/>
  <c r="A3005" i="1" l="1"/>
  <c r="B3004" i="1"/>
  <c r="A3006" i="1" l="1"/>
  <c r="B3005" i="1"/>
  <c r="A3007" i="1" l="1"/>
  <c r="B3006" i="1"/>
  <c r="A3008" i="1" l="1"/>
  <c r="B3007" i="1"/>
  <c r="A3009" i="1" l="1"/>
  <c r="B3008" i="1"/>
  <c r="A3010" i="1" l="1"/>
  <c r="B3009" i="1"/>
  <c r="A3011" i="1" l="1"/>
  <c r="B3010" i="1"/>
  <c r="A3012" i="1" l="1"/>
  <c r="B3011" i="1"/>
  <c r="A3013" i="1" l="1"/>
  <c r="B3012" i="1"/>
  <c r="A3014" i="1" l="1"/>
  <c r="B3013" i="1"/>
  <c r="A3015" i="1" l="1"/>
  <c r="B3014" i="1"/>
  <c r="A3016" i="1" l="1"/>
  <c r="B3015" i="1"/>
  <c r="A3017" i="1" l="1"/>
  <c r="B3016" i="1"/>
  <c r="A3018" i="1" l="1"/>
  <c r="B3017" i="1"/>
  <c r="A3019" i="1" l="1"/>
  <c r="B3018" i="1"/>
  <c r="A3020" i="1" l="1"/>
  <c r="B3019" i="1"/>
  <c r="A3021" i="1" l="1"/>
  <c r="B3020" i="1"/>
  <c r="A3022" i="1" l="1"/>
  <c r="B3021" i="1"/>
  <c r="A3023" i="1" l="1"/>
  <c r="B3022" i="1"/>
  <c r="A3024" i="1" l="1"/>
  <c r="B3023" i="1"/>
  <c r="A3025" i="1" l="1"/>
  <c r="B3024" i="1"/>
  <c r="A3026" i="1" l="1"/>
  <c r="B3025" i="1"/>
  <c r="A3027" i="1" l="1"/>
  <c r="B3026" i="1"/>
  <c r="A3028" i="1" l="1"/>
  <c r="B3027" i="1"/>
  <c r="A3029" i="1" l="1"/>
  <c r="B3028" i="1"/>
  <c r="A3030" i="1" l="1"/>
  <c r="B3029" i="1"/>
  <c r="A3031" i="1" l="1"/>
  <c r="B3030" i="1"/>
  <c r="A3032" i="1" l="1"/>
  <c r="B3031" i="1"/>
  <c r="A3033" i="1" l="1"/>
  <c r="B3032" i="1"/>
  <c r="A3034" i="1" l="1"/>
  <c r="B3033" i="1"/>
  <c r="A3035" i="1" l="1"/>
  <c r="B3034" i="1"/>
  <c r="A3036" i="1" l="1"/>
  <c r="B3035" i="1"/>
  <c r="A3037" i="1" l="1"/>
  <c r="B3036" i="1"/>
  <c r="A3038" i="1" l="1"/>
  <c r="B3037" i="1"/>
  <c r="A3039" i="1" l="1"/>
  <c r="B3038" i="1"/>
  <c r="A3040" i="1" l="1"/>
  <c r="B3039" i="1"/>
  <c r="A3041" i="1" l="1"/>
  <c r="B3040" i="1"/>
  <c r="A3042" i="1" l="1"/>
  <c r="B3041" i="1"/>
  <c r="A3043" i="1" l="1"/>
  <c r="B3042" i="1"/>
  <c r="E27" i="1" s="1"/>
  <c r="A3044" i="1" l="1"/>
  <c r="B3043" i="1"/>
  <c r="A3045" i="1" l="1"/>
  <c r="B3044" i="1"/>
  <c r="A3046" i="1" l="1"/>
  <c r="B3045" i="1"/>
  <c r="A3047" i="1" l="1"/>
  <c r="B3046" i="1"/>
  <c r="A3048" i="1" l="1"/>
  <c r="B3047" i="1"/>
  <c r="A3049" i="1" l="1"/>
  <c r="B3048" i="1"/>
  <c r="A3050" i="1" l="1"/>
  <c r="B3049" i="1"/>
  <c r="A3051" i="1" l="1"/>
  <c r="B3050" i="1"/>
  <c r="A3052" i="1" l="1"/>
  <c r="B3051" i="1"/>
  <c r="A3053" i="1" l="1"/>
  <c r="B3052" i="1"/>
  <c r="A3054" i="1" l="1"/>
  <c r="B3053" i="1"/>
  <c r="A3055" i="1" l="1"/>
  <c r="B3054" i="1"/>
  <c r="A3056" i="1" l="1"/>
  <c r="B3055" i="1"/>
  <c r="A3057" i="1" l="1"/>
  <c r="B3056" i="1"/>
  <c r="A3058" i="1" l="1"/>
  <c r="B3057" i="1"/>
  <c r="A3059" i="1" l="1"/>
  <c r="B3058" i="1"/>
  <c r="A3060" i="1" l="1"/>
  <c r="B3059" i="1"/>
  <c r="A3061" i="1" l="1"/>
  <c r="B3060" i="1"/>
  <c r="A3062" i="1" l="1"/>
  <c r="B3061" i="1"/>
  <c r="A3063" i="1" l="1"/>
  <c r="B3062" i="1"/>
  <c r="A3064" i="1" l="1"/>
  <c r="B3063" i="1"/>
  <c r="A3065" i="1" l="1"/>
  <c r="B3064" i="1"/>
  <c r="A3066" i="1" l="1"/>
  <c r="B3065" i="1"/>
  <c r="A3067" i="1" l="1"/>
  <c r="B3066" i="1"/>
  <c r="A3068" i="1" l="1"/>
  <c r="B3067" i="1"/>
  <c r="A3069" i="1" l="1"/>
  <c r="B3068" i="1"/>
  <c r="A3070" i="1" l="1"/>
  <c r="B3069" i="1"/>
  <c r="A3071" i="1" l="1"/>
  <c r="B3070" i="1"/>
  <c r="A3072" i="1" l="1"/>
  <c r="B3071" i="1"/>
  <c r="A3073" i="1" l="1"/>
  <c r="B3072" i="1"/>
  <c r="A3074" i="1" l="1"/>
  <c r="B3073" i="1"/>
  <c r="A3075" i="1" l="1"/>
  <c r="B3074" i="1"/>
  <c r="A3076" i="1" l="1"/>
  <c r="B3075" i="1"/>
  <c r="A3077" i="1" l="1"/>
  <c r="B3076" i="1"/>
  <c r="A3078" i="1" l="1"/>
  <c r="B3077" i="1"/>
  <c r="A3079" i="1" l="1"/>
  <c r="B3078" i="1"/>
  <c r="A3080" i="1" l="1"/>
  <c r="B3079" i="1"/>
  <c r="A3081" i="1" l="1"/>
  <c r="B3080" i="1"/>
  <c r="A3082" i="1" l="1"/>
  <c r="B3081" i="1"/>
  <c r="A3083" i="1" l="1"/>
  <c r="B3082" i="1"/>
  <c r="A3084" i="1" l="1"/>
  <c r="B3083" i="1"/>
  <c r="A3085" i="1" l="1"/>
  <c r="B3084" i="1"/>
  <c r="A3086" i="1" l="1"/>
  <c r="B3085" i="1"/>
  <c r="A3087" i="1" l="1"/>
  <c r="B3086" i="1"/>
  <c r="A3088" i="1" l="1"/>
  <c r="B3087" i="1"/>
  <c r="A3089" i="1" l="1"/>
  <c r="B3088" i="1"/>
  <c r="A3090" i="1" l="1"/>
  <c r="B3089" i="1"/>
  <c r="A3091" i="1" l="1"/>
  <c r="B3090" i="1"/>
  <c r="A3092" i="1" l="1"/>
  <c r="B3091" i="1"/>
  <c r="A3093" i="1" l="1"/>
  <c r="B3092" i="1"/>
  <c r="A3094" i="1" l="1"/>
  <c r="B3093" i="1"/>
  <c r="A3095" i="1" l="1"/>
  <c r="B3094" i="1"/>
  <c r="A3096" i="1" l="1"/>
  <c r="B3095" i="1"/>
  <c r="A3097" i="1" l="1"/>
  <c r="B3096" i="1"/>
  <c r="A3098" i="1" l="1"/>
  <c r="B3097" i="1"/>
  <c r="A3099" i="1" l="1"/>
  <c r="B3098" i="1"/>
  <c r="A3100" i="1" l="1"/>
  <c r="B3099" i="1"/>
  <c r="A3101" i="1" l="1"/>
  <c r="B3100" i="1"/>
  <c r="A3102" i="1" l="1"/>
  <c r="B3101" i="1"/>
  <c r="A3103" i="1" l="1"/>
  <c r="B3102" i="1"/>
  <c r="A3104" i="1" l="1"/>
  <c r="B3103" i="1"/>
  <c r="A3105" i="1" l="1"/>
  <c r="B3104" i="1"/>
  <c r="A3106" i="1" l="1"/>
  <c r="B3105" i="1"/>
  <c r="A3107" i="1" l="1"/>
  <c r="B3106" i="1"/>
  <c r="A3108" i="1" l="1"/>
  <c r="B3107" i="1"/>
  <c r="A3109" i="1" l="1"/>
  <c r="B3108" i="1"/>
  <c r="A3110" i="1" l="1"/>
  <c r="B3109" i="1"/>
  <c r="A3111" i="1" l="1"/>
  <c r="B3110" i="1"/>
  <c r="A3112" i="1" l="1"/>
  <c r="B3111" i="1"/>
  <c r="A3113" i="1" l="1"/>
  <c r="B3112" i="1"/>
  <c r="A3114" i="1" l="1"/>
  <c r="B3113" i="1"/>
  <c r="A3115" i="1" l="1"/>
  <c r="B3114" i="1"/>
  <c r="A3116" i="1" l="1"/>
  <c r="B3115" i="1"/>
  <c r="A3117" i="1" l="1"/>
  <c r="B3116" i="1"/>
  <c r="A3118" i="1" l="1"/>
  <c r="B3117" i="1"/>
  <c r="A3119" i="1" l="1"/>
  <c r="B3118" i="1"/>
  <c r="A3120" i="1" l="1"/>
  <c r="B3119" i="1"/>
  <c r="A3121" i="1" l="1"/>
  <c r="B3120" i="1"/>
  <c r="A3122" i="1" l="1"/>
  <c r="B3121" i="1"/>
  <c r="A3123" i="1" l="1"/>
  <c r="B3122" i="1"/>
  <c r="A3124" i="1" l="1"/>
  <c r="B3123" i="1"/>
  <c r="A3125" i="1" l="1"/>
  <c r="B3124" i="1"/>
  <c r="A3126" i="1" l="1"/>
  <c r="B3125" i="1"/>
  <c r="A3127" i="1" l="1"/>
  <c r="B3126" i="1"/>
  <c r="A3128" i="1" l="1"/>
  <c r="B3127" i="1"/>
  <c r="A3129" i="1" l="1"/>
  <c r="B3128" i="1"/>
  <c r="A3130" i="1" l="1"/>
  <c r="B3129" i="1"/>
  <c r="A3131" i="1" l="1"/>
  <c r="B3130" i="1"/>
  <c r="A3132" i="1" l="1"/>
  <c r="B3131" i="1"/>
  <c r="A3133" i="1" l="1"/>
  <c r="B3132" i="1"/>
  <c r="A3134" i="1" l="1"/>
  <c r="B3133" i="1"/>
  <c r="A3135" i="1" l="1"/>
  <c r="B3134" i="1"/>
  <c r="A3136" i="1" l="1"/>
  <c r="B3135" i="1"/>
  <c r="A3137" i="1" l="1"/>
  <c r="B3136" i="1"/>
  <c r="A3138" i="1" l="1"/>
  <c r="B3137" i="1"/>
  <c r="A3139" i="1" l="1"/>
  <c r="B3138" i="1"/>
  <c r="A3140" i="1" l="1"/>
  <c r="B3139" i="1"/>
  <c r="A3141" i="1" l="1"/>
  <c r="B3140" i="1"/>
  <c r="A3142" i="1" l="1"/>
  <c r="B3141" i="1"/>
  <c r="A3143" i="1" l="1"/>
  <c r="B3142" i="1"/>
  <c r="A3144" i="1" l="1"/>
  <c r="B3143" i="1"/>
  <c r="A3145" i="1" l="1"/>
  <c r="B3144" i="1"/>
  <c r="A3146" i="1" l="1"/>
  <c r="B3145" i="1"/>
  <c r="A3147" i="1" l="1"/>
  <c r="B3146" i="1"/>
  <c r="A3148" i="1" l="1"/>
  <c r="B3147" i="1"/>
  <c r="A3149" i="1" l="1"/>
  <c r="B3148" i="1"/>
  <c r="A3150" i="1" l="1"/>
  <c r="B3149" i="1"/>
  <c r="A3151" i="1" l="1"/>
  <c r="B3150" i="1"/>
  <c r="A3152" i="1" l="1"/>
  <c r="B3151" i="1"/>
  <c r="A3153" i="1" l="1"/>
  <c r="B3152" i="1"/>
  <c r="A3154" i="1" l="1"/>
  <c r="B3153" i="1"/>
  <c r="A3155" i="1" l="1"/>
  <c r="B3154" i="1"/>
  <c r="A3156" i="1" l="1"/>
  <c r="B3155" i="1"/>
  <c r="A3157" i="1" l="1"/>
  <c r="B3156" i="1"/>
  <c r="A3158" i="1" l="1"/>
  <c r="B3157" i="1"/>
  <c r="A3159" i="1" l="1"/>
  <c r="B3158" i="1"/>
  <c r="A3160" i="1" l="1"/>
  <c r="B3159" i="1"/>
  <c r="A3161" i="1" l="1"/>
  <c r="B3160" i="1"/>
  <c r="A3162" i="1" l="1"/>
  <c r="B3161" i="1"/>
  <c r="A3163" i="1" l="1"/>
  <c r="B3162" i="1"/>
  <c r="A3164" i="1" l="1"/>
  <c r="B3163" i="1"/>
  <c r="A3165" i="1" l="1"/>
  <c r="B3164" i="1"/>
  <c r="A3166" i="1" l="1"/>
  <c r="B3165" i="1"/>
  <c r="A3167" i="1" l="1"/>
  <c r="B3166" i="1"/>
  <c r="A3168" i="1" l="1"/>
  <c r="B3167" i="1"/>
  <c r="A3169" i="1" l="1"/>
  <c r="B3168" i="1"/>
  <c r="A3170" i="1" l="1"/>
  <c r="B3169" i="1"/>
  <c r="A3171" i="1" l="1"/>
  <c r="B3170" i="1"/>
  <c r="A3172" i="1" l="1"/>
  <c r="B3171" i="1"/>
  <c r="A3173" i="1" l="1"/>
  <c r="B3172" i="1"/>
  <c r="A3174" i="1" l="1"/>
  <c r="B3173" i="1"/>
  <c r="A3175" i="1" l="1"/>
  <c r="B3174" i="1"/>
  <c r="A3176" i="1" l="1"/>
  <c r="B3175" i="1"/>
  <c r="A3177" i="1" l="1"/>
  <c r="B3176" i="1"/>
  <c r="A3178" i="1" l="1"/>
  <c r="B3177" i="1"/>
  <c r="A3179" i="1" l="1"/>
  <c r="B3178" i="1"/>
  <c r="A3180" i="1" l="1"/>
  <c r="B3179" i="1"/>
  <c r="A3181" i="1" l="1"/>
  <c r="B3180" i="1"/>
  <c r="A3182" i="1" l="1"/>
  <c r="B3181" i="1"/>
  <c r="A3183" i="1" l="1"/>
  <c r="B3182" i="1"/>
  <c r="A3184" i="1" l="1"/>
  <c r="B3183" i="1"/>
  <c r="A3185" i="1" l="1"/>
  <c r="B3184" i="1"/>
  <c r="A3186" i="1" l="1"/>
  <c r="B3185" i="1"/>
  <c r="A3187" i="1" l="1"/>
  <c r="B3186" i="1"/>
  <c r="A3188" i="1" l="1"/>
  <c r="B3187" i="1"/>
  <c r="A3189" i="1" l="1"/>
  <c r="B3188" i="1"/>
  <c r="A3190" i="1" l="1"/>
  <c r="B3189" i="1"/>
  <c r="A3191" i="1" l="1"/>
  <c r="B3190" i="1"/>
  <c r="A3192" i="1" l="1"/>
  <c r="B3191" i="1"/>
  <c r="A3193" i="1" l="1"/>
  <c r="B3192" i="1"/>
  <c r="A3194" i="1" l="1"/>
  <c r="B3193" i="1"/>
  <c r="A3195" i="1" l="1"/>
  <c r="B3194" i="1"/>
  <c r="A3196" i="1" l="1"/>
  <c r="B3195" i="1"/>
  <c r="A3197" i="1" l="1"/>
  <c r="B3196" i="1"/>
  <c r="A3198" i="1" l="1"/>
  <c r="B3197" i="1"/>
  <c r="A3199" i="1" l="1"/>
  <c r="B3198" i="1"/>
  <c r="A3200" i="1" l="1"/>
  <c r="B3199" i="1"/>
  <c r="A3201" i="1" l="1"/>
  <c r="B3200" i="1"/>
  <c r="A3202" i="1" l="1"/>
  <c r="B3201" i="1"/>
  <c r="A3203" i="1" l="1"/>
  <c r="B3202" i="1"/>
  <c r="A3204" i="1" l="1"/>
  <c r="B3203" i="1"/>
  <c r="A3205" i="1" l="1"/>
  <c r="B3204" i="1"/>
  <c r="A3206" i="1" l="1"/>
  <c r="B3205" i="1"/>
  <c r="A3207" i="1" l="1"/>
  <c r="B3206" i="1"/>
  <c r="A3208" i="1" l="1"/>
  <c r="B3207" i="1"/>
  <c r="A3209" i="1" l="1"/>
  <c r="B3208" i="1"/>
  <c r="A3210" i="1" l="1"/>
  <c r="B3209" i="1"/>
  <c r="A3211" i="1" l="1"/>
  <c r="B3210" i="1"/>
  <c r="A3212" i="1" l="1"/>
  <c r="B3211" i="1"/>
  <c r="A3213" i="1" l="1"/>
  <c r="B3212" i="1"/>
  <c r="A3214" i="1" l="1"/>
  <c r="B3213" i="1"/>
  <c r="A3215" i="1" l="1"/>
  <c r="B3214" i="1"/>
  <c r="A3216" i="1" l="1"/>
  <c r="B3215" i="1"/>
  <c r="A3217" i="1" l="1"/>
  <c r="B3216" i="1"/>
  <c r="A3218" i="1" l="1"/>
  <c r="B3217" i="1"/>
  <c r="A3219" i="1" l="1"/>
  <c r="B3218" i="1"/>
  <c r="A3220" i="1" l="1"/>
  <c r="B3219" i="1"/>
  <c r="A3221" i="1" l="1"/>
  <c r="B3220" i="1"/>
  <c r="A3222" i="1" l="1"/>
  <c r="B3221" i="1"/>
  <c r="A3223" i="1" l="1"/>
  <c r="B3222" i="1"/>
  <c r="A3224" i="1" l="1"/>
  <c r="B3223" i="1"/>
  <c r="A3225" i="1" l="1"/>
  <c r="B3224" i="1"/>
  <c r="A3226" i="1" l="1"/>
  <c r="B3225" i="1"/>
  <c r="A3227" i="1" l="1"/>
  <c r="B3226" i="1"/>
  <c r="A3228" i="1" l="1"/>
  <c r="B3227" i="1"/>
  <c r="A3229" i="1" l="1"/>
  <c r="B3228" i="1"/>
  <c r="A3230" i="1" l="1"/>
  <c r="B3229" i="1"/>
  <c r="A3231" i="1" l="1"/>
  <c r="B3230" i="1"/>
  <c r="A3232" i="1" l="1"/>
  <c r="B3231" i="1"/>
  <c r="A3233" i="1" l="1"/>
  <c r="B3232" i="1"/>
  <c r="A3234" i="1" l="1"/>
  <c r="B3233" i="1"/>
  <c r="A3235" i="1" l="1"/>
  <c r="B3234" i="1"/>
  <c r="A3236" i="1" l="1"/>
  <c r="B3235" i="1"/>
  <c r="A3237" i="1" l="1"/>
  <c r="B3236" i="1"/>
  <c r="A3238" i="1" l="1"/>
  <c r="B3237" i="1"/>
  <c r="A3239" i="1" l="1"/>
  <c r="B3238" i="1"/>
  <c r="A3240" i="1" l="1"/>
  <c r="B3239" i="1"/>
  <c r="A3241" i="1" l="1"/>
  <c r="B3240" i="1"/>
  <c r="A3242" i="1" l="1"/>
  <c r="B3241" i="1"/>
  <c r="A3243" i="1" l="1"/>
  <c r="B3242" i="1"/>
  <c r="A3244" i="1" l="1"/>
  <c r="B3243" i="1"/>
  <c r="A3245" i="1" l="1"/>
  <c r="B3244" i="1"/>
  <c r="A3246" i="1" l="1"/>
  <c r="B3245" i="1"/>
  <c r="A3247" i="1" l="1"/>
  <c r="B3246" i="1"/>
  <c r="A3248" i="1" l="1"/>
  <c r="B3247" i="1"/>
  <c r="A3249" i="1" l="1"/>
  <c r="B3248" i="1"/>
  <c r="A3250" i="1" l="1"/>
  <c r="B3249" i="1"/>
  <c r="A3251" i="1" l="1"/>
  <c r="B3250" i="1"/>
  <c r="A3252" i="1" l="1"/>
  <c r="B3251" i="1"/>
  <c r="A3253" i="1" l="1"/>
  <c r="B3252" i="1"/>
  <c r="A3254" i="1" l="1"/>
  <c r="B3253" i="1"/>
  <c r="A3255" i="1" l="1"/>
  <c r="B3254" i="1"/>
  <c r="A3256" i="1" l="1"/>
  <c r="B3255" i="1"/>
  <c r="A3257" i="1" l="1"/>
  <c r="B3256" i="1"/>
  <c r="A3258" i="1" l="1"/>
  <c r="B3257" i="1"/>
  <c r="A3259" i="1" l="1"/>
  <c r="B3258" i="1"/>
  <c r="A3260" i="1" l="1"/>
  <c r="B3259" i="1"/>
  <c r="A3261" i="1" l="1"/>
  <c r="B3260" i="1"/>
  <c r="A3262" i="1" l="1"/>
  <c r="B3261" i="1"/>
  <c r="A3263" i="1" l="1"/>
  <c r="B3262" i="1"/>
  <c r="A3264" i="1" l="1"/>
  <c r="B3263" i="1"/>
  <c r="A3265" i="1" l="1"/>
  <c r="B3264" i="1"/>
  <c r="A3266" i="1" l="1"/>
  <c r="B3265" i="1"/>
  <c r="A3267" i="1" l="1"/>
  <c r="B3266" i="1"/>
  <c r="A3268" i="1" l="1"/>
  <c r="B3267" i="1"/>
  <c r="A3269" i="1" l="1"/>
  <c r="B3268" i="1"/>
  <c r="A3270" i="1" l="1"/>
  <c r="B3269" i="1"/>
  <c r="A3271" i="1" l="1"/>
  <c r="B3270" i="1"/>
  <c r="A3272" i="1" l="1"/>
  <c r="B3271" i="1"/>
  <c r="A3273" i="1" l="1"/>
  <c r="B3272" i="1"/>
  <c r="A3274" i="1" l="1"/>
  <c r="B3273" i="1"/>
  <c r="A3275" i="1" l="1"/>
  <c r="B3274" i="1"/>
  <c r="A3276" i="1" l="1"/>
  <c r="B3275" i="1"/>
  <c r="A3277" i="1" l="1"/>
  <c r="B3276" i="1"/>
  <c r="A3278" i="1" l="1"/>
  <c r="B3277" i="1"/>
  <c r="A3279" i="1" l="1"/>
  <c r="B3278" i="1"/>
  <c r="A3280" i="1" l="1"/>
  <c r="B3279" i="1"/>
  <c r="A3281" i="1" l="1"/>
  <c r="B3280" i="1"/>
  <c r="A3282" i="1" l="1"/>
  <c r="B3281" i="1"/>
  <c r="A3283" i="1" l="1"/>
  <c r="B3282" i="1"/>
  <c r="A3284" i="1" l="1"/>
  <c r="B3283" i="1"/>
  <c r="A3285" i="1" l="1"/>
  <c r="B3284" i="1"/>
  <c r="A3286" i="1" l="1"/>
  <c r="B3285" i="1"/>
  <c r="A3287" i="1" l="1"/>
  <c r="B3286" i="1"/>
  <c r="A3288" i="1" l="1"/>
  <c r="B3287" i="1"/>
  <c r="A3289" i="1" l="1"/>
  <c r="B3288" i="1"/>
  <c r="A3290" i="1" l="1"/>
  <c r="B3289" i="1"/>
  <c r="A3291" i="1" l="1"/>
  <c r="B3290" i="1"/>
  <c r="A3292" i="1" l="1"/>
  <c r="B3291" i="1"/>
  <c r="A3293" i="1" l="1"/>
  <c r="B3292" i="1"/>
  <c r="A3294" i="1" l="1"/>
  <c r="B3293" i="1"/>
  <c r="A3295" i="1" l="1"/>
  <c r="B3294" i="1"/>
  <c r="A3296" i="1" l="1"/>
  <c r="B3295" i="1"/>
  <c r="A3297" i="1" l="1"/>
  <c r="B3296" i="1"/>
  <c r="A3298" i="1" l="1"/>
  <c r="B3297" i="1"/>
  <c r="A3299" i="1" l="1"/>
  <c r="B3298" i="1"/>
  <c r="A3300" i="1" l="1"/>
  <c r="B3299" i="1"/>
  <c r="A3301" i="1" l="1"/>
  <c r="B3300" i="1"/>
  <c r="A3302" i="1" l="1"/>
  <c r="B3301" i="1"/>
  <c r="A3303" i="1" l="1"/>
  <c r="B3302" i="1"/>
  <c r="A3304" i="1" l="1"/>
  <c r="B3303" i="1"/>
  <c r="A3305" i="1" l="1"/>
  <c r="B3304" i="1"/>
  <c r="A3306" i="1" l="1"/>
  <c r="B3305" i="1"/>
  <c r="A3307" i="1" l="1"/>
  <c r="B3306" i="1"/>
  <c r="A3308" i="1" l="1"/>
  <c r="B3307" i="1"/>
  <c r="A3309" i="1" l="1"/>
  <c r="B3308" i="1"/>
  <c r="A3310" i="1" l="1"/>
  <c r="B3309" i="1"/>
  <c r="A3311" i="1" l="1"/>
  <c r="B3310" i="1"/>
  <c r="A3312" i="1" l="1"/>
  <c r="B3311" i="1"/>
  <c r="A3313" i="1" l="1"/>
  <c r="B3312" i="1"/>
  <c r="A3314" i="1" l="1"/>
  <c r="B3313" i="1"/>
  <c r="A3315" i="1" l="1"/>
  <c r="B3314" i="1"/>
  <c r="A3316" i="1" l="1"/>
  <c r="B3315" i="1"/>
  <c r="A3317" i="1" l="1"/>
  <c r="B3316" i="1"/>
  <c r="A3318" i="1" l="1"/>
  <c r="B3317" i="1"/>
  <c r="A3319" i="1" l="1"/>
  <c r="B3318" i="1"/>
  <c r="A3320" i="1" l="1"/>
  <c r="B3319" i="1"/>
  <c r="A3321" i="1" l="1"/>
  <c r="B3320" i="1"/>
  <c r="A3322" i="1" l="1"/>
  <c r="B3321" i="1"/>
  <c r="A3323" i="1" l="1"/>
  <c r="B3322" i="1"/>
  <c r="A3324" i="1" l="1"/>
  <c r="B3323" i="1"/>
  <c r="A3325" i="1" l="1"/>
  <c r="B3324" i="1"/>
  <c r="A3326" i="1" l="1"/>
  <c r="B3325" i="1"/>
  <c r="A3327" i="1" l="1"/>
  <c r="B3326" i="1"/>
  <c r="A3328" i="1" l="1"/>
  <c r="B3327" i="1"/>
  <c r="A3329" i="1" l="1"/>
  <c r="B3328" i="1"/>
  <c r="A3330" i="1" l="1"/>
  <c r="B3329" i="1"/>
  <c r="A3331" i="1" l="1"/>
  <c r="B3330" i="1"/>
  <c r="A3332" i="1" l="1"/>
  <c r="B3331" i="1"/>
  <c r="A3333" i="1" l="1"/>
  <c r="B3332" i="1"/>
  <c r="A3334" i="1" l="1"/>
  <c r="B3333" i="1"/>
  <c r="A3335" i="1" l="1"/>
  <c r="B3334" i="1"/>
  <c r="A3336" i="1" l="1"/>
  <c r="B3335" i="1"/>
  <c r="A3337" i="1" l="1"/>
  <c r="B3336" i="1"/>
  <c r="A3338" i="1" l="1"/>
  <c r="B3337" i="1"/>
  <c r="A3339" i="1" l="1"/>
  <c r="B3338" i="1"/>
  <c r="A3340" i="1" l="1"/>
  <c r="B3339" i="1"/>
  <c r="A3341" i="1" l="1"/>
  <c r="B3340" i="1"/>
  <c r="A3342" i="1" l="1"/>
  <c r="B3341" i="1"/>
  <c r="A3343" i="1" l="1"/>
  <c r="B3342" i="1"/>
  <c r="A3344" i="1" l="1"/>
  <c r="B3343" i="1"/>
  <c r="A3345" i="1" l="1"/>
  <c r="B3344" i="1"/>
  <c r="A3346" i="1" l="1"/>
  <c r="B3345" i="1"/>
  <c r="A3347" i="1" l="1"/>
  <c r="B3346" i="1"/>
  <c r="A3348" i="1" l="1"/>
  <c r="B3347" i="1"/>
  <c r="A3349" i="1" l="1"/>
  <c r="B3348" i="1"/>
  <c r="A3350" i="1" l="1"/>
  <c r="B3349" i="1"/>
  <c r="A3351" i="1" l="1"/>
  <c r="B3350" i="1"/>
  <c r="A3352" i="1" l="1"/>
  <c r="B3351" i="1"/>
  <c r="A3353" i="1" l="1"/>
  <c r="B3352" i="1"/>
  <c r="A3354" i="1" l="1"/>
  <c r="B3353" i="1"/>
  <c r="A3355" i="1" l="1"/>
  <c r="B3354" i="1"/>
  <c r="A3356" i="1" l="1"/>
  <c r="B3355" i="1"/>
  <c r="A3357" i="1" l="1"/>
  <c r="B3356" i="1"/>
  <c r="A3358" i="1" l="1"/>
  <c r="B3357" i="1"/>
  <c r="A3359" i="1" l="1"/>
  <c r="B3358" i="1"/>
  <c r="A3360" i="1" l="1"/>
  <c r="B3359" i="1"/>
  <c r="A3361" i="1" l="1"/>
  <c r="B3360" i="1"/>
  <c r="A3362" i="1" l="1"/>
  <c r="B3361" i="1"/>
  <c r="A3363" i="1" l="1"/>
  <c r="B3362" i="1"/>
  <c r="A3364" i="1" l="1"/>
  <c r="B3363" i="1"/>
  <c r="A3365" i="1" l="1"/>
  <c r="B3364" i="1"/>
  <c r="A3366" i="1" l="1"/>
  <c r="B3365" i="1"/>
  <c r="A3367" i="1" l="1"/>
  <c r="B3366" i="1"/>
  <c r="A3368" i="1" l="1"/>
  <c r="B3367" i="1"/>
  <c r="A3369" i="1" l="1"/>
  <c r="B3368" i="1"/>
  <c r="A3370" i="1" l="1"/>
  <c r="B3369" i="1"/>
  <c r="A3371" i="1" l="1"/>
  <c r="B3370" i="1"/>
  <c r="A3372" i="1" l="1"/>
  <c r="B3371" i="1"/>
  <c r="A3373" i="1" l="1"/>
  <c r="B3372" i="1"/>
  <c r="A3374" i="1" l="1"/>
  <c r="B3373" i="1"/>
  <c r="A3375" i="1" l="1"/>
  <c r="B3374" i="1"/>
  <c r="A3376" i="1" l="1"/>
  <c r="B3375" i="1"/>
  <c r="A3377" i="1" l="1"/>
  <c r="B3376" i="1"/>
  <c r="A3378" i="1" l="1"/>
  <c r="B3377" i="1"/>
  <c r="A3379" i="1" l="1"/>
  <c r="B3378" i="1"/>
  <c r="A3380" i="1" l="1"/>
  <c r="B3379" i="1"/>
  <c r="A3381" i="1" l="1"/>
  <c r="B3380" i="1"/>
  <c r="A3382" i="1" l="1"/>
  <c r="B3381" i="1"/>
  <c r="A3383" i="1" l="1"/>
  <c r="B3382" i="1"/>
  <c r="A3384" i="1" l="1"/>
  <c r="B3383" i="1"/>
  <c r="A3385" i="1" l="1"/>
  <c r="B3384" i="1"/>
  <c r="A3386" i="1" l="1"/>
  <c r="B3385" i="1"/>
  <c r="A3387" i="1" l="1"/>
  <c r="B3386" i="1"/>
  <c r="A3388" i="1" l="1"/>
  <c r="B3387" i="1"/>
  <c r="A3389" i="1" l="1"/>
  <c r="B3388" i="1"/>
  <c r="A3390" i="1" l="1"/>
  <c r="B3389" i="1"/>
  <c r="A3391" i="1" l="1"/>
  <c r="B3390" i="1"/>
  <c r="A3392" i="1" l="1"/>
  <c r="B3391" i="1"/>
  <c r="A3393" i="1" l="1"/>
  <c r="B3392" i="1"/>
  <c r="A3394" i="1" l="1"/>
  <c r="B3393" i="1"/>
  <c r="A3395" i="1" l="1"/>
  <c r="B3394" i="1"/>
  <c r="A3396" i="1" l="1"/>
  <c r="B3395" i="1"/>
  <c r="A3397" i="1" l="1"/>
  <c r="B3396" i="1"/>
  <c r="A3398" i="1" l="1"/>
  <c r="B3397" i="1"/>
  <c r="A3399" i="1" l="1"/>
  <c r="B3398" i="1"/>
  <c r="A3400" i="1" l="1"/>
  <c r="B3399" i="1"/>
  <c r="A3401" i="1" l="1"/>
  <c r="B3400" i="1"/>
  <c r="A3402" i="1" l="1"/>
  <c r="B3401" i="1"/>
  <c r="A3403" i="1" l="1"/>
  <c r="B3402" i="1"/>
  <c r="A3404" i="1" l="1"/>
  <c r="B3403" i="1"/>
  <c r="A3405" i="1" l="1"/>
  <c r="B3404" i="1"/>
  <c r="A3406" i="1" l="1"/>
  <c r="B3405" i="1"/>
  <c r="A3407" i="1" l="1"/>
  <c r="B3406" i="1"/>
  <c r="A3408" i="1" l="1"/>
  <c r="B3407" i="1"/>
  <c r="A3409" i="1" l="1"/>
  <c r="B3408" i="1"/>
  <c r="A3410" i="1" l="1"/>
  <c r="B3409" i="1"/>
  <c r="A3411" i="1" l="1"/>
  <c r="B3410" i="1"/>
  <c r="A3412" i="1" l="1"/>
  <c r="B3411" i="1"/>
  <c r="A3413" i="1" l="1"/>
  <c r="B3412" i="1"/>
  <c r="A3414" i="1" l="1"/>
  <c r="B3413" i="1"/>
  <c r="A3415" i="1" l="1"/>
  <c r="B3414" i="1"/>
  <c r="A3416" i="1" l="1"/>
  <c r="B3415" i="1"/>
  <c r="A3417" i="1" l="1"/>
  <c r="B3416" i="1"/>
  <c r="A3418" i="1" l="1"/>
  <c r="B3417" i="1"/>
  <c r="A3419" i="1" l="1"/>
  <c r="B3418" i="1"/>
  <c r="A3420" i="1" l="1"/>
  <c r="B3419" i="1"/>
  <c r="A3421" i="1" l="1"/>
  <c r="B3420" i="1"/>
  <c r="A3422" i="1" l="1"/>
  <c r="B3421" i="1"/>
  <c r="A3423" i="1" l="1"/>
  <c r="B3422" i="1"/>
  <c r="A3424" i="1" l="1"/>
  <c r="B3423" i="1"/>
  <c r="A3425" i="1" l="1"/>
  <c r="B3424" i="1"/>
  <c r="A3426" i="1" l="1"/>
  <c r="B3425" i="1"/>
  <c r="A3427" i="1" l="1"/>
  <c r="B3426" i="1"/>
  <c r="A3428" i="1" l="1"/>
  <c r="B3427" i="1"/>
  <c r="A3429" i="1" l="1"/>
  <c r="B3428" i="1"/>
  <c r="A3430" i="1" l="1"/>
  <c r="B3429" i="1"/>
  <c r="A3431" i="1" l="1"/>
  <c r="B3430" i="1"/>
  <c r="A3432" i="1" l="1"/>
  <c r="B3431" i="1"/>
  <c r="A3433" i="1" l="1"/>
  <c r="B3432" i="1"/>
  <c r="A3434" i="1" l="1"/>
  <c r="B3433" i="1"/>
  <c r="A3435" i="1" l="1"/>
  <c r="B3434" i="1"/>
  <c r="A3436" i="1" l="1"/>
  <c r="B3435" i="1"/>
  <c r="A3437" i="1" l="1"/>
  <c r="B3436" i="1"/>
  <c r="A3438" i="1" l="1"/>
  <c r="B3437" i="1"/>
  <c r="A3439" i="1" l="1"/>
  <c r="B3438" i="1"/>
  <c r="A3440" i="1" l="1"/>
  <c r="B3439" i="1"/>
  <c r="A3441" i="1" l="1"/>
  <c r="B3440" i="1"/>
  <c r="A3442" i="1" l="1"/>
  <c r="B3441" i="1"/>
  <c r="A3443" i="1" l="1"/>
  <c r="B3442" i="1"/>
  <c r="A3444" i="1" l="1"/>
  <c r="B3443" i="1"/>
  <c r="A3445" i="1" l="1"/>
  <c r="B3444" i="1"/>
  <c r="A3446" i="1" l="1"/>
  <c r="B3445" i="1"/>
  <c r="A3447" i="1" l="1"/>
  <c r="B3446" i="1"/>
  <c r="A3448" i="1" l="1"/>
  <c r="B3447" i="1"/>
  <c r="A3449" i="1" l="1"/>
  <c r="B3448" i="1"/>
  <c r="A3450" i="1" l="1"/>
  <c r="B3449" i="1"/>
  <c r="A3451" i="1" l="1"/>
  <c r="B3450" i="1"/>
  <c r="A3452" i="1" l="1"/>
  <c r="B3451" i="1"/>
  <c r="A3453" i="1" l="1"/>
  <c r="B3452" i="1"/>
  <c r="A3454" i="1" l="1"/>
  <c r="B3453" i="1"/>
  <c r="A3455" i="1" l="1"/>
  <c r="B3454" i="1"/>
  <c r="A3456" i="1" l="1"/>
  <c r="B3455" i="1"/>
  <c r="A3457" i="1" l="1"/>
  <c r="B3456" i="1"/>
  <c r="A3458" i="1" l="1"/>
  <c r="B3457" i="1"/>
  <c r="A3459" i="1" l="1"/>
  <c r="B3458" i="1"/>
  <c r="A3460" i="1" l="1"/>
  <c r="B3459" i="1"/>
  <c r="A3461" i="1" l="1"/>
  <c r="B3460" i="1"/>
  <c r="A3462" i="1" l="1"/>
  <c r="B3461" i="1"/>
  <c r="A3463" i="1" l="1"/>
  <c r="B3462" i="1"/>
  <c r="A3464" i="1" l="1"/>
  <c r="B3463" i="1"/>
  <c r="A3465" i="1" l="1"/>
  <c r="B3464" i="1"/>
  <c r="A3466" i="1" l="1"/>
  <c r="B3465" i="1"/>
  <c r="A3467" i="1" l="1"/>
  <c r="B3466" i="1"/>
  <c r="A3468" i="1" l="1"/>
  <c r="B3467" i="1"/>
  <c r="A3469" i="1" l="1"/>
  <c r="B3468" i="1"/>
  <c r="A3470" i="1" l="1"/>
  <c r="B3469" i="1"/>
  <c r="A3471" i="1" l="1"/>
  <c r="B3470" i="1"/>
  <c r="A3472" i="1" l="1"/>
  <c r="B3471" i="1"/>
  <c r="A3473" i="1" l="1"/>
  <c r="B3472" i="1"/>
  <c r="A3474" i="1" l="1"/>
  <c r="B3473" i="1"/>
  <c r="A3475" i="1" l="1"/>
  <c r="B3474" i="1"/>
  <c r="A3476" i="1" l="1"/>
  <c r="B3475" i="1"/>
  <c r="A3477" i="1" l="1"/>
  <c r="B3476" i="1"/>
  <c r="A3478" i="1" l="1"/>
  <c r="B3477" i="1"/>
  <c r="A3479" i="1" l="1"/>
  <c r="B3478" i="1"/>
  <c r="A3480" i="1" l="1"/>
  <c r="B3479" i="1"/>
  <c r="A3481" i="1" l="1"/>
  <c r="B3480" i="1"/>
  <c r="A3482" i="1" l="1"/>
  <c r="B3481" i="1"/>
  <c r="A3483" i="1" l="1"/>
  <c r="B3482" i="1"/>
  <c r="A3484" i="1" l="1"/>
  <c r="B3483" i="1"/>
  <c r="A3485" i="1" l="1"/>
  <c r="B3484" i="1"/>
  <c r="A3486" i="1" l="1"/>
  <c r="B3485" i="1"/>
  <c r="A3487" i="1" l="1"/>
  <c r="B3486" i="1"/>
  <c r="A3488" i="1" l="1"/>
  <c r="B3487" i="1"/>
  <c r="A3489" i="1" l="1"/>
  <c r="B3488" i="1"/>
  <c r="A3490" i="1" l="1"/>
  <c r="B3489" i="1"/>
  <c r="A3491" i="1" l="1"/>
  <c r="B3490" i="1"/>
  <c r="A3492" i="1" l="1"/>
  <c r="B3491" i="1"/>
  <c r="A3493" i="1" l="1"/>
  <c r="B3492" i="1"/>
  <c r="A3494" i="1" l="1"/>
  <c r="B3493" i="1"/>
  <c r="A3495" i="1" l="1"/>
  <c r="B3494" i="1"/>
  <c r="A3496" i="1" l="1"/>
  <c r="B3495" i="1"/>
  <c r="A3497" i="1" l="1"/>
  <c r="B3496" i="1"/>
  <c r="A3498" i="1" l="1"/>
  <c r="B3497" i="1"/>
  <c r="A3499" i="1" l="1"/>
  <c r="B3498" i="1"/>
  <c r="A3500" i="1" l="1"/>
  <c r="B3499" i="1"/>
  <c r="A3501" i="1" l="1"/>
  <c r="B3500" i="1"/>
  <c r="A3502" i="1" l="1"/>
  <c r="B3501" i="1"/>
  <c r="A3503" i="1" l="1"/>
  <c r="B3502" i="1"/>
  <c r="A3504" i="1" l="1"/>
  <c r="B3503" i="1"/>
  <c r="A3505" i="1" l="1"/>
  <c r="B3504" i="1"/>
  <c r="A3506" i="1" l="1"/>
  <c r="B3505" i="1"/>
  <c r="A3507" i="1" l="1"/>
  <c r="B3506" i="1"/>
  <c r="A3508" i="1" l="1"/>
  <c r="B3507" i="1"/>
  <c r="A3509" i="1" l="1"/>
  <c r="B3508" i="1"/>
  <c r="A3510" i="1" l="1"/>
  <c r="B3509" i="1"/>
  <c r="A3511" i="1" l="1"/>
  <c r="B3510" i="1"/>
  <c r="A3512" i="1" l="1"/>
  <c r="B3511" i="1"/>
  <c r="A3513" i="1" l="1"/>
  <c r="B3512" i="1"/>
  <c r="A3514" i="1" l="1"/>
  <c r="B3513" i="1"/>
  <c r="A3515" i="1" l="1"/>
  <c r="B3514" i="1"/>
  <c r="A3516" i="1" l="1"/>
  <c r="B3515" i="1"/>
  <c r="A3517" i="1" l="1"/>
  <c r="B3516" i="1"/>
  <c r="A3518" i="1" l="1"/>
  <c r="B3517" i="1"/>
  <c r="A3519" i="1" l="1"/>
  <c r="B3518" i="1"/>
  <c r="A3520" i="1" l="1"/>
  <c r="B3519" i="1"/>
  <c r="A3521" i="1" l="1"/>
  <c r="B3520" i="1"/>
  <c r="A3522" i="1" l="1"/>
  <c r="B3521" i="1"/>
  <c r="A3523" i="1" l="1"/>
  <c r="B3522" i="1"/>
  <c r="A3524" i="1" l="1"/>
  <c r="B3523" i="1"/>
  <c r="A3525" i="1" l="1"/>
  <c r="B3524" i="1"/>
  <c r="A3526" i="1" l="1"/>
  <c r="B3525" i="1"/>
  <c r="A3527" i="1" l="1"/>
  <c r="B3526" i="1"/>
  <c r="A3528" i="1" l="1"/>
  <c r="B3527" i="1"/>
  <c r="A3529" i="1" l="1"/>
  <c r="B3528" i="1"/>
  <c r="A3530" i="1" l="1"/>
  <c r="B3529" i="1"/>
  <c r="A3531" i="1" l="1"/>
  <c r="B3530" i="1"/>
  <c r="A3532" i="1" l="1"/>
  <c r="B3531" i="1"/>
  <c r="A3533" i="1" l="1"/>
  <c r="B3532" i="1"/>
  <c r="A3534" i="1" l="1"/>
  <c r="B3533" i="1"/>
  <c r="A3535" i="1" l="1"/>
  <c r="B3534" i="1"/>
  <c r="A3536" i="1" l="1"/>
  <c r="B3535" i="1"/>
  <c r="A3537" i="1" l="1"/>
  <c r="B3536" i="1"/>
  <c r="A3538" i="1" l="1"/>
  <c r="B3537" i="1"/>
  <c r="A3539" i="1" l="1"/>
  <c r="B3538" i="1"/>
  <c r="A3540" i="1" l="1"/>
  <c r="B3539" i="1"/>
  <c r="A3541" i="1" l="1"/>
  <c r="B3540" i="1"/>
  <c r="A3542" i="1" l="1"/>
  <c r="B3541" i="1"/>
  <c r="A3543" i="1" l="1"/>
  <c r="B3542" i="1"/>
  <c r="A3544" i="1" l="1"/>
  <c r="B3543" i="1"/>
  <c r="A3545" i="1" l="1"/>
  <c r="B3544" i="1"/>
  <c r="A3546" i="1" l="1"/>
  <c r="B3545" i="1"/>
  <c r="A3547" i="1" l="1"/>
  <c r="B3546" i="1"/>
  <c r="A3548" i="1" l="1"/>
  <c r="B3547" i="1"/>
  <c r="A3549" i="1" l="1"/>
  <c r="B3548" i="1"/>
  <c r="A3550" i="1" l="1"/>
  <c r="B3549" i="1"/>
  <c r="A3551" i="1" l="1"/>
  <c r="B3550" i="1"/>
  <c r="A3552" i="1" l="1"/>
  <c r="B3551" i="1"/>
  <c r="A3553" i="1" l="1"/>
  <c r="B3552" i="1"/>
  <c r="A3554" i="1" l="1"/>
  <c r="B3553" i="1"/>
  <c r="A3555" i="1" l="1"/>
  <c r="B3554" i="1"/>
  <c r="A3556" i="1" l="1"/>
  <c r="B3555" i="1"/>
  <c r="A3557" i="1" l="1"/>
  <c r="B3556" i="1"/>
  <c r="A3558" i="1" l="1"/>
  <c r="B3557" i="1"/>
  <c r="A3559" i="1" l="1"/>
  <c r="B3558" i="1"/>
  <c r="A3560" i="1" l="1"/>
  <c r="B3559" i="1"/>
  <c r="A3561" i="1" l="1"/>
  <c r="B3560" i="1"/>
  <c r="A3562" i="1" l="1"/>
  <c r="B3561" i="1"/>
  <c r="A3563" i="1" l="1"/>
  <c r="B3562" i="1"/>
  <c r="A3564" i="1" l="1"/>
  <c r="B3563" i="1"/>
  <c r="A3565" i="1" l="1"/>
  <c r="B3564" i="1"/>
  <c r="A3566" i="1" l="1"/>
  <c r="B3565" i="1"/>
  <c r="A3567" i="1" l="1"/>
  <c r="B3566" i="1"/>
  <c r="A3568" i="1" l="1"/>
  <c r="B3567" i="1"/>
  <c r="A3569" i="1" l="1"/>
  <c r="B3568" i="1"/>
  <c r="A3570" i="1" l="1"/>
  <c r="B3569" i="1"/>
  <c r="A3571" i="1" l="1"/>
  <c r="B3570" i="1"/>
  <c r="A3572" i="1" l="1"/>
  <c r="B3571" i="1"/>
  <c r="A3573" i="1" l="1"/>
  <c r="B3572" i="1"/>
  <c r="A3574" i="1" l="1"/>
  <c r="B3573" i="1"/>
  <c r="A3575" i="1" l="1"/>
  <c r="B3574" i="1"/>
  <c r="A3576" i="1" l="1"/>
  <c r="B3575" i="1"/>
  <c r="A3577" i="1" l="1"/>
  <c r="B3576" i="1"/>
  <c r="A3578" i="1" l="1"/>
  <c r="B3577" i="1"/>
  <c r="A3579" i="1" l="1"/>
  <c r="B3578" i="1"/>
  <c r="A3580" i="1" l="1"/>
  <c r="B3579" i="1"/>
  <c r="A3581" i="1" l="1"/>
  <c r="B3580" i="1"/>
  <c r="A3582" i="1" l="1"/>
  <c r="B3581" i="1"/>
  <c r="A3583" i="1" l="1"/>
  <c r="B3582" i="1"/>
  <c r="A3584" i="1" l="1"/>
  <c r="B3583" i="1"/>
  <c r="A3585" i="1" l="1"/>
  <c r="B3584" i="1"/>
  <c r="A3586" i="1" l="1"/>
  <c r="B3585" i="1"/>
  <c r="A3587" i="1" l="1"/>
  <c r="B3586" i="1"/>
  <c r="A3588" i="1" l="1"/>
  <c r="B3587" i="1"/>
  <c r="A3589" i="1" l="1"/>
  <c r="B3588" i="1"/>
  <c r="A3590" i="1" l="1"/>
  <c r="B3589" i="1"/>
  <c r="A3591" i="1" l="1"/>
  <c r="B3590" i="1"/>
  <c r="A3592" i="1" l="1"/>
  <c r="B3591" i="1"/>
  <c r="A3593" i="1" l="1"/>
  <c r="B3592" i="1"/>
  <c r="A3594" i="1" l="1"/>
  <c r="B3593" i="1"/>
  <c r="A3595" i="1" l="1"/>
  <c r="B3594" i="1"/>
  <c r="A3596" i="1" l="1"/>
  <c r="B3595" i="1"/>
  <c r="A3597" i="1" l="1"/>
  <c r="B3596" i="1"/>
  <c r="A3598" i="1" l="1"/>
  <c r="B3597" i="1"/>
  <c r="A3599" i="1" l="1"/>
  <c r="B3598" i="1"/>
  <c r="A3600" i="1" l="1"/>
  <c r="B3599" i="1"/>
  <c r="A3601" i="1" l="1"/>
  <c r="B3600" i="1"/>
  <c r="A3602" i="1" l="1"/>
  <c r="B3601" i="1"/>
  <c r="A3603" i="1" l="1"/>
  <c r="B3602" i="1"/>
  <c r="A3604" i="1" l="1"/>
  <c r="B3603" i="1"/>
  <c r="A3605" i="1" l="1"/>
  <c r="B3604" i="1"/>
  <c r="A3606" i="1" l="1"/>
  <c r="B3605" i="1"/>
  <c r="A3607" i="1" l="1"/>
  <c r="B3606" i="1"/>
  <c r="A3608" i="1" l="1"/>
  <c r="B3607" i="1"/>
  <c r="A3609" i="1" l="1"/>
  <c r="B3608" i="1"/>
  <c r="A3610" i="1" l="1"/>
  <c r="B3609" i="1"/>
  <c r="A3611" i="1" l="1"/>
  <c r="B3610" i="1"/>
  <c r="A3612" i="1" l="1"/>
  <c r="B3611" i="1"/>
  <c r="A3613" i="1" l="1"/>
  <c r="B3612" i="1"/>
  <c r="A3614" i="1" l="1"/>
  <c r="B3613" i="1"/>
  <c r="A3615" i="1" l="1"/>
  <c r="B3614" i="1"/>
  <c r="A3616" i="1" l="1"/>
  <c r="B3615" i="1"/>
  <c r="A3617" i="1" l="1"/>
  <c r="B3616" i="1"/>
  <c r="A3618" i="1" l="1"/>
  <c r="B3617" i="1"/>
  <c r="A3619" i="1" l="1"/>
  <c r="B3618" i="1"/>
  <c r="A3620" i="1" l="1"/>
  <c r="B3619" i="1"/>
  <c r="A3621" i="1" l="1"/>
  <c r="B3620" i="1"/>
  <c r="A3622" i="1" l="1"/>
  <c r="B3621" i="1"/>
  <c r="A3623" i="1" l="1"/>
  <c r="B3622" i="1"/>
  <c r="A3624" i="1" l="1"/>
  <c r="B3623" i="1"/>
  <c r="A3625" i="1" l="1"/>
  <c r="B3624" i="1"/>
  <c r="A3626" i="1" l="1"/>
  <c r="B3625" i="1"/>
  <c r="A3627" i="1" l="1"/>
  <c r="B3626" i="1"/>
  <c r="A3628" i="1" l="1"/>
  <c r="B3627" i="1"/>
  <c r="A3629" i="1" l="1"/>
  <c r="B3628" i="1"/>
  <c r="A3630" i="1" l="1"/>
  <c r="B3629" i="1"/>
  <c r="A3631" i="1" l="1"/>
  <c r="B3630" i="1"/>
  <c r="A3632" i="1" l="1"/>
  <c r="B3631" i="1"/>
  <c r="A3633" i="1" l="1"/>
  <c r="B3632" i="1"/>
  <c r="A3634" i="1" l="1"/>
  <c r="B3633" i="1"/>
  <c r="A3635" i="1" l="1"/>
  <c r="B3634" i="1"/>
  <c r="A3636" i="1" l="1"/>
  <c r="B3635" i="1"/>
  <c r="A3637" i="1" l="1"/>
  <c r="B3636" i="1"/>
  <c r="A3638" i="1" l="1"/>
  <c r="B3637" i="1"/>
  <c r="A3639" i="1" l="1"/>
  <c r="B3638" i="1"/>
  <c r="A3640" i="1" l="1"/>
  <c r="B3639" i="1"/>
  <c r="A3641" i="1" l="1"/>
  <c r="B3640" i="1"/>
  <c r="A3642" i="1" l="1"/>
  <c r="B3641" i="1"/>
  <c r="A3643" i="1" l="1"/>
  <c r="B3642" i="1"/>
  <c r="A3644" i="1" l="1"/>
  <c r="B3643" i="1"/>
  <c r="A3645" i="1" l="1"/>
  <c r="B3644" i="1"/>
  <c r="A3646" i="1" l="1"/>
  <c r="B3645" i="1"/>
  <c r="A3647" i="1" l="1"/>
  <c r="B3646" i="1"/>
  <c r="A3648" i="1" l="1"/>
  <c r="B3647" i="1"/>
  <c r="A3649" i="1" l="1"/>
  <c r="B3648" i="1"/>
  <c r="A3650" i="1" l="1"/>
  <c r="B3649" i="1"/>
  <c r="A3651" i="1" l="1"/>
  <c r="B3650" i="1"/>
  <c r="A3652" i="1" l="1"/>
  <c r="B3651" i="1"/>
  <c r="A3653" i="1" l="1"/>
  <c r="B3652" i="1"/>
  <c r="A3654" i="1" l="1"/>
  <c r="B3653" i="1"/>
  <c r="A3655" i="1" l="1"/>
  <c r="B3654" i="1"/>
  <c r="A3656" i="1" l="1"/>
  <c r="B3655" i="1"/>
  <c r="A3657" i="1" l="1"/>
  <c r="B3656" i="1"/>
  <c r="A3658" i="1" l="1"/>
  <c r="B3657" i="1"/>
  <c r="A3659" i="1" l="1"/>
  <c r="B3658" i="1"/>
  <c r="A3660" i="1" l="1"/>
  <c r="B3659" i="1"/>
  <c r="A3661" i="1" l="1"/>
  <c r="B3660" i="1"/>
  <c r="A3662" i="1" l="1"/>
  <c r="B3661" i="1"/>
  <c r="A3663" i="1" l="1"/>
  <c r="B3662" i="1"/>
  <c r="A3664" i="1" l="1"/>
  <c r="B3663" i="1"/>
  <c r="A3665" i="1" l="1"/>
  <c r="B3664" i="1"/>
  <c r="A3666" i="1" l="1"/>
  <c r="B3665" i="1"/>
  <c r="A3667" i="1" l="1"/>
  <c r="B3666" i="1"/>
  <c r="A3668" i="1" l="1"/>
  <c r="B3667" i="1"/>
  <c r="A3669" i="1" l="1"/>
  <c r="B3668" i="1"/>
  <c r="A3670" i="1" l="1"/>
  <c r="B3669" i="1"/>
  <c r="A3671" i="1" l="1"/>
  <c r="B3670" i="1"/>
  <c r="A3672" i="1" l="1"/>
  <c r="B3671" i="1"/>
  <c r="A3673" i="1" l="1"/>
  <c r="B3672" i="1"/>
  <c r="A3674" i="1" l="1"/>
  <c r="B3673" i="1"/>
  <c r="A3675" i="1" l="1"/>
  <c r="B3674" i="1"/>
  <c r="A3676" i="1" l="1"/>
  <c r="B3675" i="1"/>
  <c r="A3677" i="1" l="1"/>
  <c r="B3676" i="1"/>
  <c r="A3678" i="1" l="1"/>
  <c r="B3677" i="1"/>
  <c r="A3679" i="1" l="1"/>
  <c r="B3678" i="1"/>
  <c r="A3680" i="1" l="1"/>
  <c r="B3679" i="1"/>
  <c r="A3681" i="1" l="1"/>
  <c r="B3680" i="1"/>
  <c r="A3682" i="1" l="1"/>
  <c r="B3681" i="1"/>
  <c r="A3683" i="1" l="1"/>
  <c r="B3682" i="1"/>
  <c r="A3684" i="1" l="1"/>
  <c r="B3683" i="1"/>
  <c r="A3685" i="1" l="1"/>
  <c r="B3684" i="1"/>
  <c r="A3686" i="1" l="1"/>
  <c r="B3685" i="1"/>
  <c r="A3687" i="1" l="1"/>
  <c r="B3686" i="1"/>
  <c r="A3688" i="1" l="1"/>
  <c r="B3687" i="1"/>
  <c r="A3689" i="1" l="1"/>
  <c r="B3688" i="1"/>
  <c r="A3690" i="1" l="1"/>
  <c r="B3689" i="1"/>
  <c r="A3691" i="1" l="1"/>
  <c r="B3690" i="1"/>
  <c r="A3692" i="1" l="1"/>
  <c r="B3691" i="1"/>
  <c r="A3693" i="1" l="1"/>
  <c r="B3692" i="1"/>
  <c r="A3694" i="1" l="1"/>
  <c r="B3693" i="1"/>
  <c r="A3695" i="1" l="1"/>
  <c r="B3694" i="1"/>
  <c r="A3696" i="1" l="1"/>
  <c r="B3695" i="1"/>
  <c r="A3697" i="1" l="1"/>
  <c r="B3696" i="1"/>
  <c r="A3698" i="1" l="1"/>
  <c r="B3697" i="1"/>
  <c r="A3699" i="1" l="1"/>
  <c r="B3698" i="1"/>
  <c r="A3700" i="1" l="1"/>
  <c r="B3699" i="1"/>
  <c r="A3701" i="1" l="1"/>
  <c r="B3700" i="1"/>
  <c r="A3702" i="1" l="1"/>
  <c r="B3701" i="1"/>
  <c r="A3703" i="1" l="1"/>
  <c r="B3702" i="1"/>
  <c r="A3704" i="1" l="1"/>
  <c r="B3703" i="1"/>
  <c r="A3705" i="1" l="1"/>
  <c r="B3704" i="1"/>
  <c r="A3706" i="1" l="1"/>
  <c r="B3705" i="1"/>
  <c r="A3707" i="1" l="1"/>
  <c r="B3706" i="1"/>
  <c r="A3708" i="1" l="1"/>
  <c r="B3707" i="1"/>
  <c r="A3709" i="1" l="1"/>
  <c r="B3708" i="1"/>
  <c r="A3710" i="1" l="1"/>
  <c r="B3709" i="1"/>
  <c r="A3711" i="1" l="1"/>
  <c r="B3710" i="1"/>
  <c r="A3712" i="1" l="1"/>
  <c r="B3711" i="1"/>
  <c r="A3713" i="1" l="1"/>
  <c r="B3712" i="1"/>
  <c r="A3714" i="1" l="1"/>
  <c r="B3713" i="1"/>
  <c r="A3715" i="1" l="1"/>
  <c r="B3714" i="1"/>
  <c r="A3716" i="1" l="1"/>
  <c r="B3715" i="1"/>
  <c r="A3717" i="1" l="1"/>
  <c r="B3716" i="1"/>
  <c r="A3718" i="1" l="1"/>
  <c r="B3717" i="1"/>
  <c r="A3719" i="1" l="1"/>
  <c r="B3718" i="1"/>
  <c r="A3720" i="1" l="1"/>
  <c r="B3719" i="1"/>
  <c r="A3721" i="1" l="1"/>
  <c r="B3720" i="1"/>
  <c r="A3722" i="1" l="1"/>
  <c r="B3721" i="1"/>
  <c r="A3723" i="1" l="1"/>
  <c r="B3722" i="1"/>
  <c r="A3724" i="1" l="1"/>
  <c r="B3723" i="1"/>
  <c r="A3725" i="1" l="1"/>
  <c r="B3724" i="1"/>
  <c r="A3726" i="1" l="1"/>
  <c r="B3725" i="1"/>
  <c r="A3727" i="1" l="1"/>
  <c r="B3726" i="1"/>
  <c r="A3728" i="1" l="1"/>
  <c r="B3727" i="1"/>
  <c r="A3729" i="1" l="1"/>
  <c r="B3728" i="1"/>
  <c r="A3730" i="1" l="1"/>
  <c r="B3729" i="1"/>
  <c r="A3731" i="1" l="1"/>
  <c r="B3730" i="1"/>
  <c r="A3732" i="1" l="1"/>
  <c r="B3731" i="1"/>
  <c r="A3733" i="1" l="1"/>
  <c r="B3732" i="1"/>
  <c r="A3734" i="1" l="1"/>
  <c r="B3733" i="1"/>
  <c r="A3735" i="1" l="1"/>
  <c r="B3734" i="1"/>
  <c r="A3736" i="1" l="1"/>
  <c r="B3735" i="1"/>
  <c r="A3737" i="1" l="1"/>
  <c r="B3736" i="1"/>
  <c r="A3738" i="1" l="1"/>
  <c r="B3737" i="1"/>
  <c r="A3739" i="1" l="1"/>
  <c r="B3738" i="1"/>
  <c r="A3740" i="1" l="1"/>
  <c r="B3739" i="1"/>
  <c r="A3741" i="1" l="1"/>
  <c r="B3740" i="1"/>
  <c r="A3742" i="1" l="1"/>
  <c r="B3741" i="1"/>
  <c r="A3743" i="1" l="1"/>
  <c r="B3742" i="1"/>
  <c r="A3744" i="1" l="1"/>
  <c r="B3743" i="1"/>
  <c r="A3745" i="1" l="1"/>
  <c r="B3744" i="1"/>
  <c r="A3746" i="1" l="1"/>
  <c r="B3745" i="1"/>
  <c r="A3747" i="1" l="1"/>
  <c r="B3746" i="1"/>
  <c r="A3748" i="1" l="1"/>
  <c r="B3747" i="1"/>
  <c r="A3749" i="1" l="1"/>
  <c r="B3748" i="1"/>
  <c r="A3750" i="1" l="1"/>
  <c r="B3749" i="1"/>
  <c r="A3751" i="1" l="1"/>
  <c r="B3750" i="1"/>
  <c r="A3752" i="1" l="1"/>
  <c r="B3751" i="1"/>
  <c r="A3753" i="1" l="1"/>
  <c r="B3752" i="1"/>
  <c r="A3754" i="1" l="1"/>
  <c r="B3753" i="1"/>
  <c r="A3755" i="1" l="1"/>
  <c r="B3754" i="1"/>
  <c r="A3756" i="1" l="1"/>
  <c r="B3755" i="1"/>
  <c r="A3757" i="1" l="1"/>
  <c r="B3756" i="1"/>
  <c r="A3758" i="1" l="1"/>
  <c r="B3757" i="1"/>
  <c r="A3759" i="1" l="1"/>
  <c r="B3758" i="1"/>
  <c r="A3760" i="1" l="1"/>
  <c r="B3759" i="1"/>
  <c r="A3761" i="1" l="1"/>
  <c r="B3760" i="1"/>
  <c r="A3762" i="1" l="1"/>
  <c r="B3761" i="1"/>
  <c r="A3763" i="1" l="1"/>
  <c r="B3762" i="1"/>
  <c r="A3764" i="1" l="1"/>
  <c r="B3763" i="1"/>
  <c r="A3765" i="1" l="1"/>
  <c r="B3764" i="1"/>
  <c r="A3766" i="1" l="1"/>
  <c r="B3765" i="1"/>
  <c r="A3767" i="1" l="1"/>
  <c r="B3766" i="1"/>
  <c r="A3768" i="1" l="1"/>
  <c r="B3767" i="1"/>
  <c r="A3769" i="1" l="1"/>
  <c r="B3768" i="1"/>
  <c r="A3770" i="1" l="1"/>
  <c r="B3769" i="1"/>
  <c r="A3771" i="1" l="1"/>
  <c r="B3770" i="1"/>
  <c r="A3772" i="1" l="1"/>
  <c r="B3771" i="1"/>
  <c r="A3773" i="1" l="1"/>
  <c r="B3772" i="1"/>
  <c r="A3774" i="1" l="1"/>
  <c r="B3773" i="1"/>
  <c r="A3775" i="1" l="1"/>
  <c r="B3774" i="1"/>
  <c r="A3776" i="1" l="1"/>
  <c r="B3775" i="1"/>
  <c r="A3777" i="1" l="1"/>
  <c r="B3776" i="1"/>
  <c r="A3778" i="1" l="1"/>
  <c r="B3777" i="1"/>
  <c r="A3779" i="1" l="1"/>
  <c r="B3778" i="1"/>
  <c r="A3780" i="1" l="1"/>
  <c r="B3779" i="1"/>
  <c r="A3781" i="1" l="1"/>
  <c r="B3780" i="1"/>
  <c r="A3782" i="1" l="1"/>
  <c r="B3781" i="1"/>
  <c r="A3783" i="1" l="1"/>
  <c r="B3782" i="1"/>
  <c r="A3784" i="1" l="1"/>
  <c r="B3783" i="1"/>
  <c r="A3785" i="1" l="1"/>
  <c r="B3784" i="1"/>
  <c r="A3786" i="1" l="1"/>
  <c r="B3785" i="1"/>
  <c r="A3787" i="1" l="1"/>
  <c r="B3786" i="1"/>
  <c r="A3788" i="1" l="1"/>
  <c r="B3787" i="1"/>
  <c r="A3789" i="1" l="1"/>
  <c r="B3788" i="1"/>
  <c r="A3790" i="1" l="1"/>
  <c r="B3789" i="1"/>
  <c r="A3791" i="1" l="1"/>
  <c r="B3790" i="1"/>
  <c r="A3792" i="1" l="1"/>
  <c r="B3791" i="1"/>
  <c r="A3793" i="1" l="1"/>
  <c r="B3792" i="1"/>
  <c r="A3794" i="1" l="1"/>
  <c r="B3793" i="1"/>
  <c r="A3795" i="1" l="1"/>
  <c r="B3794" i="1"/>
  <c r="A3796" i="1" l="1"/>
  <c r="B3795" i="1"/>
  <c r="A3797" i="1" l="1"/>
  <c r="B3796" i="1"/>
  <c r="A3798" i="1" l="1"/>
  <c r="B3797" i="1"/>
  <c r="A3799" i="1" l="1"/>
  <c r="B3798" i="1"/>
  <c r="A3800" i="1" l="1"/>
  <c r="B3799" i="1"/>
  <c r="A3801" i="1" l="1"/>
  <c r="B3800" i="1"/>
  <c r="A3802" i="1" l="1"/>
  <c r="B3801" i="1"/>
  <c r="A3803" i="1" l="1"/>
  <c r="B3802" i="1"/>
  <c r="A3804" i="1" l="1"/>
  <c r="B3803" i="1"/>
  <c r="A3805" i="1" l="1"/>
  <c r="B3804" i="1"/>
  <c r="A3806" i="1" l="1"/>
  <c r="B3805" i="1"/>
  <c r="A3807" i="1" l="1"/>
  <c r="B3806" i="1"/>
  <c r="A3808" i="1" l="1"/>
  <c r="B3807" i="1"/>
  <c r="A3809" i="1" l="1"/>
  <c r="B3808" i="1"/>
  <c r="A3810" i="1" l="1"/>
  <c r="B3809" i="1"/>
  <c r="A3811" i="1" l="1"/>
  <c r="B3810" i="1"/>
  <c r="A3812" i="1" l="1"/>
  <c r="B3811" i="1"/>
  <c r="A3813" i="1" l="1"/>
  <c r="B3812" i="1"/>
  <c r="A3814" i="1" l="1"/>
  <c r="B3813" i="1"/>
  <c r="A3815" i="1" l="1"/>
  <c r="B3814" i="1"/>
  <c r="A3816" i="1" l="1"/>
  <c r="B3815" i="1"/>
  <c r="A3817" i="1" l="1"/>
  <c r="B3816" i="1"/>
  <c r="A3818" i="1" l="1"/>
  <c r="B3817" i="1"/>
  <c r="A3819" i="1" l="1"/>
  <c r="B3818" i="1"/>
  <c r="A3820" i="1" l="1"/>
  <c r="B3819" i="1"/>
  <c r="A3821" i="1" l="1"/>
  <c r="B3820" i="1"/>
  <c r="A3822" i="1" l="1"/>
  <c r="B3821" i="1"/>
  <c r="A3823" i="1" l="1"/>
  <c r="B3822" i="1"/>
  <c r="A3824" i="1" l="1"/>
  <c r="B3823" i="1"/>
  <c r="A3825" i="1" l="1"/>
  <c r="B3824" i="1"/>
  <c r="A3826" i="1" l="1"/>
  <c r="B3825" i="1"/>
  <c r="A3827" i="1" l="1"/>
  <c r="B3826" i="1"/>
  <c r="A3828" i="1" l="1"/>
  <c r="B3827" i="1"/>
  <c r="A3829" i="1" l="1"/>
  <c r="B3828" i="1"/>
  <c r="A3830" i="1" l="1"/>
  <c r="B3829" i="1"/>
  <c r="A3831" i="1" l="1"/>
  <c r="B3830" i="1"/>
  <c r="A3832" i="1" l="1"/>
  <c r="B3831" i="1"/>
  <c r="A3833" i="1" l="1"/>
  <c r="B3832" i="1"/>
  <c r="A3834" i="1" l="1"/>
  <c r="B3833" i="1"/>
  <c r="A3835" i="1" l="1"/>
  <c r="B3834" i="1"/>
  <c r="A3836" i="1" l="1"/>
  <c r="B3835" i="1"/>
  <c r="A3837" i="1" l="1"/>
  <c r="B3836" i="1"/>
  <c r="A3838" i="1" l="1"/>
  <c r="B3837" i="1"/>
  <c r="A3839" i="1" l="1"/>
  <c r="B3838" i="1"/>
  <c r="A3840" i="1" l="1"/>
  <c r="B3839" i="1"/>
  <c r="A3841" i="1" l="1"/>
  <c r="B3840" i="1"/>
  <c r="A3842" i="1" l="1"/>
  <c r="B3841" i="1"/>
  <c r="A3843" i="1" l="1"/>
  <c r="B3842" i="1"/>
  <c r="A3844" i="1" l="1"/>
  <c r="B3843" i="1"/>
  <c r="A3845" i="1" l="1"/>
  <c r="B3844" i="1"/>
  <c r="A3846" i="1" l="1"/>
  <c r="B3845" i="1"/>
  <c r="A3847" i="1" l="1"/>
  <c r="B3846" i="1"/>
  <c r="A3848" i="1" l="1"/>
  <c r="B3847" i="1"/>
  <c r="A3849" i="1" l="1"/>
  <c r="B3848" i="1"/>
  <c r="A3850" i="1" l="1"/>
  <c r="B3849" i="1"/>
  <c r="A3851" i="1" l="1"/>
  <c r="B3850" i="1"/>
  <c r="A3852" i="1" l="1"/>
  <c r="B3851" i="1"/>
  <c r="A3853" i="1" l="1"/>
  <c r="B3852" i="1"/>
  <c r="A3854" i="1" l="1"/>
  <c r="B3853" i="1"/>
  <c r="A3855" i="1" l="1"/>
  <c r="B3854" i="1"/>
  <c r="A3856" i="1" l="1"/>
  <c r="B3855" i="1"/>
  <c r="A3857" i="1" l="1"/>
  <c r="B3856" i="1"/>
  <c r="A3858" i="1" l="1"/>
  <c r="B3857" i="1"/>
  <c r="A3859" i="1" l="1"/>
  <c r="B3858" i="1"/>
  <c r="A3860" i="1" l="1"/>
  <c r="B3859" i="1"/>
  <c r="A3861" i="1" l="1"/>
  <c r="B3860" i="1"/>
  <c r="A3862" i="1" l="1"/>
  <c r="B3861" i="1"/>
  <c r="A3863" i="1" l="1"/>
  <c r="B3862" i="1"/>
  <c r="A3864" i="1" l="1"/>
  <c r="B3863" i="1"/>
  <c r="A3865" i="1" l="1"/>
  <c r="B3864" i="1"/>
  <c r="A3866" i="1" l="1"/>
  <c r="B3865" i="1"/>
  <c r="A3867" i="1" l="1"/>
  <c r="B3866" i="1"/>
  <c r="A3868" i="1" l="1"/>
  <c r="B3867" i="1"/>
  <c r="A3869" i="1" l="1"/>
  <c r="B3868" i="1"/>
  <c r="A3870" i="1" l="1"/>
  <c r="B3869" i="1"/>
  <c r="A3871" i="1" l="1"/>
  <c r="B3870" i="1"/>
  <c r="A3872" i="1" l="1"/>
  <c r="B3871" i="1"/>
  <c r="A3873" i="1" l="1"/>
  <c r="B3872" i="1"/>
  <c r="A3874" i="1" l="1"/>
  <c r="B3873" i="1"/>
  <c r="A3875" i="1" l="1"/>
  <c r="B3874" i="1"/>
  <c r="A3876" i="1" l="1"/>
  <c r="B3875" i="1"/>
  <c r="A3877" i="1" l="1"/>
  <c r="B3876" i="1"/>
  <c r="A3878" i="1" l="1"/>
  <c r="B3877" i="1"/>
  <c r="A3879" i="1" l="1"/>
  <c r="B3878" i="1"/>
  <c r="A3880" i="1" l="1"/>
  <c r="B3879" i="1"/>
  <c r="A3881" i="1" l="1"/>
  <c r="B3880" i="1"/>
  <c r="A3882" i="1" l="1"/>
  <c r="B3881" i="1"/>
  <c r="A3883" i="1" l="1"/>
  <c r="B3882" i="1"/>
  <c r="A3884" i="1" l="1"/>
  <c r="B3883" i="1"/>
  <c r="A3885" i="1" l="1"/>
  <c r="B3884" i="1"/>
  <c r="A3886" i="1" l="1"/>
  <c r="B3885" i="1"/>
  <c r="A3887" i="1" l="1"/>
  <c r="B3886" i="1"/>
  <c r="A3888" i="1" l="1"/>
  <c r="B3887" i="1"/>
  <c r="A3889" i="1" l="1"/>
  <c r="B3888" i="1"/>
  <c r="A3890" i="1" l="1"/>
  <c r="B3889" i="1"/>
  <c r="A3891" i="1" l="1"/>
  <c r="B3890" i="1"/>
  <c r="A3892" i="1" l="1"/>
  <c r="B3891" i="1"/>
  <c r="A3893" i="1" l="1"/>
  <c r="B3892" i="1"/>
  <c r="A3894" i="1" l="1"/>
  <c r="B3893" i="1"/>
  <c r="A3895" i="1" l="1"/>
  <c r="B3894" i="1"/>
  <c r="A3896" i="1" l="1"/>
  <c r="B3895" i="1"/>
  <c r="A3897" i="1" l="1"/>
  <c r="B3896" i="1"/>
  <c r="A3898" i="1" l="1"/>
  <c r="B3897" i="1"/>
  <c r="A3899" i="1" l="1"/>
  <c r="B3898" i="1"/>
  <c r="A3900" i="1" l="1"/>
  <c r="B3899" i="1"/>
  <c r="A3901" i="1" l="1"/>
  <c r="B3900" i="1"/>
  <c r="A3902" i="1" l="1"/>
  <c r="B3901" i="1"/>
  <c r="A3903" i="1" l="1"/>
  <c r="B3902" i="1"/>
  <c r="A3904" i="1" l="1"/>
  <c r="B3903" i="1"/>
  <c r="A3905" i="1" l="1"/>
  <c r="B3904" i="1"/>
  <c r="A3906" i="1" l="1"/>
  <c r="B3905" i="1"/>
  <c r="A3907" i="1" l="1"/>
  <c r="B3906" i="1"/>
  <c r="A3908" i="1" l="1"/>
  <c r="B3907" i="1"/>
  <c r="A3909" i="1" l="1"/>
  <c r="B3908" i="1"/>
  <c r="A3910" i="1" l="1"/>
  <c r="B3909" i="1"/>
  <c r="A3911" i="1" l="1"/>
  <c r="B3910" i="1"/>
  <c r="A3912" i="1" l="1"/>
  <c r="B3911" i="1"/>
  <c r="A3913" i="1" l="1"/>
  <c r="B3912" i="1"/>
  <c r="A3914" i="1" l="1"/>
  <c r="B3913" i="1"/>
  <c r="A3915" i="1" l="1"/>
  <c r="B3914" i="1"/>
  <c r="A3916" i="1" l="1"/>
  <c r="B3915" i="1"/>
  <c r="A3917" i="1" l="1"/>
  <c r="B3916" i="1"/>
  <c r="A3918" i="1" l="1"/>
  <c r="B3917" i="1"/>
  <c r="A3919" i="1" l="1"/>
  <c r="B3918" i="1"/>
  <c r="A3920" i="1" l="1"/>
  <c r="B3919" i="1"/>
  <c r="A3921" i="1" l="1"/>
  <c r="B3920" i="1"/>
  <c r="A3922" i="1" l="1"/>
  <c r="B3921" i="1"/>
  <c r="A3923" i="1" l="1"/>
  <c r="B3922" i="1"/>
  <c r="A3924" i="1" l="1"/>
  <c r="B3923" i="1"/>
  <c r="A3925" i="1" l="1"/>
  <c r="B3924" i="1"/>
  <c r="A3926" i="1" l="1"/>
  <c r="B3925" i="1"/>
  <c r="A3927" i="1" l="1"/>
  <c r="B3926" i="1"/>
  <c r="A3928" i="1" l="1"/>
  <c r="B3927" i="1"/>
  <c r="A3929" i="1" l="1"/>
  <c r="B3928" i="1"/>
  <c r="A3930" i="1" l="1"/>
  <c r="B3929" i="1"/>
  <c r="A3931" i="1" l="1"/>
  <c r="B3930" i="1"/>
  <c r="A3932" i="1" l="1"/>
  <c r="B3931" i="1"/>
  <c r="A3933" i="1" l="1"/>
  <c r="B3932" i="1"/>
  <c r="A3934" i="1" l="1"/>
  <c r="B3933" i="1"/>
  <c r="A3935" i="1" l="1"/>
  <c r="B3934" i="1"/>
  <c r="A3936" i="1" l="1"/>
  <c r="B3935" i="1"/>
  <c r="A3937" i="1" l="1"/>
  <c r="B3936" i="1"/>
  <c r="A3938" i="1" l="1"/>
  <c r="B3937" i="1"/>
  <c r="A3939" i="1" l="1"/>
  <c r="B3938" i="1"/>
  <c r="A3940" i="1" l="1"/>
  <c r="B3939" i="1"/>
  <c r="A3941" i="1" l="1"/>
  <c r="B3940" i="1"/>
  <c r="A3942" i="1" l="1"/>
  <c r="B3941" i="1"/>
  <c r="A3943" i="1" l="1"/>
  <c r="B3942" i="1"/>
  <c r="A3944" i="1" l="1"/>
  <c r="B3943" i="1"/>
  <c r="A3945" i="1" l="1"/>
  <c r="B3944" i="1"/>
  <c r="A3946" i="1" l="1"/>
  <c r="B3945" i="1"/>
  <c r="A3947" i="1" l="1"/>
  <c r="B3946" i="1"/>
  <c r="A3948" i="1" l="1"/>
  <c r="B3947" i="1"/>
  <c r="A3949" i="1" l="1"/>
  <c r="B3948" i="1"/>
  <c r="A3950" i="1" l="1"/>
  <c r="B3949" i="1"/>
  <c r="A3951" i="1" l="1"/>
  <c r="B3950" i="1"/>
  <c r="A3952" i="1" l="1"/>
  <c r="B3951" i="1"/>
  <c r="A3953" i="1" l="1"/>
  <c r="B3952" i="1"/>
  <c r="A3954" i="1" l="1"/>
  <c r="B3953" i="1"/>
  <c r="A3955" i="1" l="1"/>
  <c r="B3954" i="1"/>
  <c r="A3956" i="1" l="1"/>
  <c r="B3955" i="1"/>
  <c r="A3957" i="1" l="1"/>
  <c r="B3956" i="1"/>
  <c r="A3958" i="1" l="1"/>
  <c r="B3957" i="1"/>
  <c r="A3959" i="1" l="1"/>
  <c r="B3958" i="1"/>
  <c r="A3960" i="1" l="1"/>
  <c r="B3959" i="1"/>
  <c r="A3961" i="1" l="1"/>
  <c r="B3960" i="1"/>
  <c r="A3962" i="1" l="1"/>
  <c r="B3961" i="1"/>
  <c r="A3963" i="1" l="1"/>
  <c r="B3962" i="1"/>
  <c r="A3964" i="1" l="1"/>
  <c r="B3963" i="1"/>
  <c r="A3965" i="1" l="1"/>
  <c r="B3964" i="1"/>
  <c r="A3966" i="1" l="1"/>
  <c r="B3965" i="1"/>
  <c r="A3967" i="1" l="1"/>
  <c r="B3966" i="1"/>
  <c r="A3968" i="1" l="1"/>
  <c r="B3967" i="1"/>
  <c r="A3969" i="1" l="1"/>
  <c r="B3968" i="1"/>
  <c r="A3970" i="1" l="1"/>
  <c r="B3969" i="1"/>
  <c r="A3971" i="1" l="1"/>
  <c r="B3970" i="1"/>
  <c r="A3972" i="1" l="1"/>
  <c r="B3971" i="1"/>
  <c r="A3973" i="1" l="1"/>
  <c r="B3972" i="1"/>
  <c r="A3974" i="1" l="1"/>
  <c r="B3973" i="1"/>
  <c r="A3975" i="1" l="1"/>
  <c r="B3974" i="1"/>
  <c r="A3976" i="1" l="1"/>
  <c r="B3975" i="1"/>
  <c r="A3977" i="1" l="1"/>
  <c r="B3976" i="1"/>
  <c r="A3978" i="1" l="1"/>
  <c r="B3977" i="1"/>
  <c r="A3979" i="1" l="1"/>
  <c r="B3978" i="1"/>
  <c r="A3980" i="1" l="1"/>
  <c r="B3979" i="1"/>
  <c r="A3981" i="1" l="1"/>
  <c r="B3980" i="1"/>
  <c r="A3982" i="1" l="1"/>
  <c r="B3981" i="1"/>
  <c r="A3983" i="1" l="1"/>
  <c r="B3982" i="1"/>
  <c r="A3984" i="1" l="1"/>
  <c r="B3983" i="1"/>
  <c r="A3985" i="1" l="1"/>
  <c r="B3984" i="1"/>
  <c r="A3986" i="1" l="1"/>
  <c r="B3985" i="1"/>
  <c r="A3987" i="1" l="1"/>
  <c r="B3986" i="1"/>
  <c r="A3988" i="1" l="1"/>
  <c r="B3987" i="1"/>
  <c r="A3989" i="1" l="1"/>
  <c r="B3988" i="1"/>
  <c r="A3990" i="1" l="1"/>
  <c r="B3989" i="1"/>
  <c r="A3991" i="1" l="1"/>
  <c r="B3990" i="1"/>
  <c r="A3992" i="1" l="1"/>
  <c r="B3991" i="1"/>
  <c r="A3993" i="1" l="1"/>
  <c r="B3992" i="1"/>
  <c r="A3994" i="1" l="1"/>
  <c r="B3993" i="1"/>
  <c r="A3995" i="1" l="1"/>
  <c r="B3994" i="1"/>
  <c r="A3996" i="1" l="1"/>
  <c r="B3995" i="1"/>
  <c r="A3997" i="1" l="1"/>
  <c r="B3996" i="1"/>
  <c r="A3998" i="1" l="1"/>
  <c r="B3997" i="1"/>
  <c r="A3999" i="1" l="1"/>
  <c r="B3998" i="1"/>
  <c r="A4000" i="1" l="1"/>
  <c r="B3999" i="1"/>
  <c r="A4001" i="1" l="1"/>
  <c r="B4000" i="1"/>
  <c r="A4002" i="1" l="1"/>
  <c r="B4001" i="1"/>
  <c r="A4003" i="1" l="1"/>
  <c r="B4002" i="1"/>
  <c r="A4004" i="1" l="1"/>
  <c r="B4003" i="1"/>
  <c r="A4005" i="1" l="1"/>
  <c r="B4004" i="1"/>
  <c r="A4006" i="1" l="1"/>
  <c r="B4005" i="1"/>
  <c r="A4007" i="1" l="1"/>
  <c r="B4006" i="1"/>
  <c r="A4008" i="1" l="1"/>
  <c r="B4007" i="1"/>
  <c r="A4009" i="1" l="1"/>
  <c r="B4008" i="1"/>
  <c r="A4010" i="1" l="1"/>
  <c r="B4009" i="1"/>
  <c r="A4011" i="1" l="1"/>
  <c r="B4010" i="1"/>
  <c r="A4012" i="1" l="1"/>
  <c r="B4011" i="1"/>
  <c r="A4013" i="1" l="1"/>
  <c r="B4012" i="1"/>
  <c r="A4014" i="1" l="1"/>
  <c r="B4013" i="1"/>
  <c r="A4015" i="1" l="1"/>
  <c r="B4014" i="1"/>
  <c r="A4016" i="1" l="1"/>
  <c r="B4015" i="1"/>
  <c r="A4017" i="1" l="1"/>
  <c r="B4016" i="1"/>
  <c r="A4018" i="1" l="1"/>
  <c r="B4017" i="1"/>
  <c r="A4019" i="1" l="1"/>
  <c r="B4018" i="1"/>
  <c r="A4020" i="1" l="1"/>
  <c r="B4019" i="1"/>
  <c r="A4021" i="1" l="1"/>
  <c r="B4020" i="1"/>
  <c r="A4022" i="1" l="1"/>
  <c r="B4021" i="1"/>
  <c r="A4023" i="1" l="1"/>
  <c r="B4022" i="1"/>
  <c r="A4024" i="1" l="1"/>
  <c r="B4023" i="1"/>
  <c r="A4025" i="1" l="1"/>
  <c r="B4024" i="1"/>
  <c r="A4026" i="1" l="1"/>
  <c r="B4025" i="1"/>
  <c r="A4027" i="1" l="1"/>
  <c r="B4026" i="1"/>
  <c r="A4028" i="1" l="1"/>
  <c r="B4027" i="1"/>
  <c r="A4029" i="1" l="1"/>
  <c r="B4028" i="1"/>
  <c r="A4030" i="1" l="1"/>
  <c r="B4029" i="1"/>
  <c r="A4031" i="1" l="1"/>
  <c r="B4030" i="1"/>
  <c r="A4032" i="1" l="1"/>
  <c r="B4031" i="1"/>
  <c r="A4033" i="1" l="1"/>
  <c r="B4032" i="1"/>
  <c r="A4034" i="1" l="1"/>
  <c r="B4033" i="1"/>
  <c r="A4035" i="1" l="1"/>
  <c r="B4034" i="1"/>
  <c r="A4036" i="1" l="1"/>
  <c r="B4035" i="1"/>
  <c r="A4037" i="1" l="1"/>
  <c r="B4036" i="1"/>
  <c r="A4038" i="1" l="1"/>
  <c r="B4037" i="1"/>
  <c r="A4039" i="1" l="1"/>
  <c r="B4038" i="1"/>
  <c r="A4040" i="1" l="1"/>
  <c r="B4039" i="1"/>
  <c r="A4041" i="1" l="1"/>
  <c r="B4040" i="1"/>
  <c r="A4042" i="1" l="1"/>
  <c r="B4041" i="1"/>
  <c r="A4043" i="1" l="1"/>
  <c r="B4042" i="1"/>
  <c r="A4044" i="1" l="1"/>
  <c r="B4043" i="1"/>
  <c r="A4045" i="1" l="1"/>
  <c r="B4044" i="1"/>
  <c r="A4046" i="1" l="1"/>
  <c r="B4045" i="1"/>
  <c r="A4047" i="1" l="1"/>
  <c r="B4046" i="1"/>
  <c r="A4048" i="1" l="1"/>
  <c r="B4047" i="1"/>
  <c r="A4049" i="1" l="1"/>
  <c r="B4048" i="1"/>
  <c r="A4050" i="1" l="1"/>
  <c r="B4049" i="1"/>
  <c r="A4051" i="1" l="1"/>
  <c r="B4050" i="1"/>
  <c r="A4052" i="1" l="1"/>
  <c r="B4051" i="1"/>
  <c r="A4053" i="1" l="1"/>
  <c r="B4052" i="1"/>
  <c r="A4054" i="1" l="1"/>
  <c r="B4053" i="1"/>
  <c r="A4055" i="1" l="1"/>
  <c r="B4054" i="1"/>
  <c r="A4056" i="1" l="1"/>
  <c r="B4055" i="1"/>
  <c r="A4057" i="1" l="1"/>
  <c r="B4056" i="1"/>
  <c r="A4058" i="1" l="1"/>
  <c r="B4057" i="1"/>
  <c r="A4059" i="1" l="1"/>
  <c r="B4058" i="1"/>
  <c r="A4060" i="1" l="1"/>
  <c r="B4059" i="1"/>
  <c r="A4061" i="1" l="1"/>
  <c r="B4060" i="1"/>
  <c r="A4062" i="1" l="1"/>
  <c r="B4061" i="1"/>
  <c r="A4063" i="1" l="1"/>
  <c r="B4062" i="1"/>
  <c r="A4064" i="1" l="1"/>
  <c r="B4063" i="1"/>
  <c r="A4065" i="1" l="1"/>
  <c r="B4064" i="1"/>
  <c r="A4066" i="1" l="1"/>
  <c r="B4065" i="1"/>
  <c r="A4067" i="1" l="1"/>
  <c r="B4066" i="1"/>
  <c r="A4068" i="1" l="1"/>
  <c r="B4067" i="1"/>
  <c r="A4069" i="1" l="1"/>
  <c r="B4068" i="1"/>
  <c r="A4070" i="1" l="1"/>
  <c r="B4069" i="1"/>
  <c r="A4071" i="1" l="1"/>
  <c r="B4070" i="1"/>
  <c r="A4072" i="1" l="1"/>
  <c r="B4071" i="1"/>
  <c r="A4073" i="1" l="1"/>
  <c r="B4072" i="1"/>
  <c r="A4074" i="1" l="1"/>
  <c r="B4073" i="1"/>
  <c r="A4075" i="1" l="1"/>
  <c r="B4074" i="1"/>
  <c r="A4076" i="1" l="1"/>
  <c r="B4075" i="1"/>
  <c r="A4077" i="1" l="1"/>
  <c r="B4076" i="1"/>
  <c r="A4078" i="1" l="1"/>
  <c r="B4077" i="1"/>
  <c r="A4079" i="1" l="1"/>
  <c r="B4078" i="1"/>
  <c r="A4080" i="1" l="1"/>
  <c r="B4079" i="1"/>
  <c r="A4081" i="1" l="1"/>
  <c r="B4080" i="1"/>
  <c r="A4082" i="1" l="1"/>
  <c r="B4081" i="1"/>
  <c r="A4083" i="1" l="1"/>
  <c r="B4082" i="1"/>
  <c r="A4084" i="1" l="1"/>
  <c r="B4083" i="1"/>
  <c r="A4085" i="1" l="1"/>
  <c r="B4084" i="1"/>
  <c r="A4086" i="1" l="1"/>
  <c r="B4085" i="1"/>
  <c r="A4087" i="1" l="1"/>
  <c r="B4086" i="1"/>
  <c r="A4088" i="1" l="1"/>
  <c r="B4087" i="1"/>
  <c r="A4089" i="1" l="1"/>
  <c r="B4088" i="1"/>
  <c r="A4090" i="1" l="1"/>
  <c r="B4089" i="1"/>
  <c r="A4091" i="1" l="1"/>
  <c r="B4090" i="1"/>
  <c r="A4092" i="1" l="1"/>
  <c r="B4091" i="1"/>
  <c r="A4093" i="1" l="1"/>
  <c r="B4092" i="1"/>
  <c r="A4094" i="1" l="1"/>
  <c r="B4093" i="1"/>
  <c r="A4095" i="1" l="1"/>
  <c r="B4094" i="1"/>
  <c r="A4096" i="1" l="1"/>
  <c r="B4095" i="1"/>
  <c r="A4097" i="1" l="1"/>
  <c r="B4096" i="1"/>
  <c r="A4098" i="1" l="1"/>
  <c r="B4097" i="1"/>
  <c r="A4099" i="1" l="1"/>
  <c r="B4098" i="1"/>
  <c r="A4100" i="1" l="1"/>
  <c r="B4099" i="1"/>
  <c r="A4101" i="1" l="1"/>
  <c r="B4100" i="1"/>
  <c r="A4102" i="1" l="1"/>
  <c r="B4101" i="1"/>
  <c r="A4103" i="1" l="1"/>
  <c r="B4102" i="1"/>
  <c r="A4104" i="1" l="1"/>
  <c r="B4103" i="1"/>
  <c r="A4105" i="1" l="1"/>
  <c r="B4104" i="1"/>
  <c r="A4106" i="1" l="1"/>
  <c r="B4105" i="1"/>
  <c r="A4107" i="1" l="1"/>
  <c r="B4106" i="1"/>
  <c r="A4108" i="1" l="1"/>
  <c r="B4107" i="1"/>
  <c r="A4109" i="1" l="1"/>
  <c r="B4108" i="1"/>
  <c r="A4110" i="1" l="1"/>
  <c r="B4109" i="1"/>
  <c r="A4111" i="1" l="1"/>
  <c r="B4110" i="1"/>
  <c r="A4112" i="1" l="1"/>
  <c r="B4111" i="1"/>
  <c r="A4113" i="1" l="1"/>
  <c r="B4112" i="1"/>
  <c r="A4114" i="1" l="1"/>
  <c r="B4113" i="1"/>
  <c r="A4115" i="1" l="1"/>
  <c r="B4114" i="1"/>
  <c r="A4116" i="1" l="1"/>
  <c r="B4115" i="1"/>
  <c r="A4117" i="1" l="1"/>
  <c r="B4116" i="1"/>
  <c r="A4118" i="1" l="1"/>
  <c r="B4117" i="1"/>
  <c r="A4119" i="1" l="1"/>
  <c r="B4118" i="1"/>
  <c r="A4120" i="1" l="1"/>
  <c r="B4119" i="1"/>
  <c r="A4121" i="1" l="1"/>
  <c r="B4120" i="1"/>
  <c r="A4122" i="1" l="1"/>
  <c r="B4121" i="1"/>
  <c r="A4123" i="1" l="1"/>
  <c r="B4122" i="1"/>
  <c r="A4124" i="1" l="1"/>
  <c r="B4123" i="1"/>
  <c r="A4125" i="1" l="1"/>
  <c r="B4124" i="1"/>
  <c r="A4126" i="1" l="1"/>
  <c r="B4125" i="1"/>
  <c r="A4127" i="1" l="1"/>
  <c r="B4126" i="1"/>
  <c r="A4128" i="1" l="1"/>
  <c r="B4127" i="1"/>
  <c r="A4129" i="1" l="1"/>
  <c r="B4128" i="1"/>
  <c r="A4130" i="1" l="1"/>
  <c r="B4129" i="1"/>
  <c r="A4131" i="1" l="1"/>
  <c r="B4130" i="1"/>
  <c r="A4132" i="1" l="1"/>
  <c r="B4131" i="1"/>
  <c r="A4133" i="1" l="1"/>
  <c r="B4132" i="1"/>
  <c r="A4134" i="1" l="1"/>
  <c r="B4133" i="1"/>
  <c r="A4135" i="1" l="1"/>
  <c r="B4134" i="1"/>
  <c r="A4136" i="1" l="1"/>
  <c r="B4135" i="1"/>
  <c r="A4137" i="1" l="1"/>
  <c r="B4136" i="1"/>
  <c r="A4138" i="1" l="1"/>
  <c r="B4137" i="1"/>
  <c r="A4139" i="1" l="1"/>
  <c r="B4138" i="1"/>
  <c r="A4140" i="1" l="1"/>
  <c r="B4139" i="1"/>
  <c r="A4141" i="1" l="1"/>
  <c r="B4140" i="1"/>
  <c r="A4142" i="1" l="1"/>
  <c r="B4141" i="1"/>
  <c r="A4143" i="1" l="1"/>
  <c r="B4142" i="1"/>
  <c r="A4144" i="1" l="1"/>
  <c r="B4143" i="1"/>
  <c r="A4145" i="1" l="1"/>
  <c r="B4144" i="1"/>
  <c r="A4146" i="1" l="1"/>
  <c r="B4145" i="1"/>
  <c r="A4147" i="1" l="1"/>
  <c r="B4146" i="1"/>
  <c r="A4148" i="1" l="1"/>
  <c r="B4147" i="1"/>
  <c r="A4149" i="1" l="1"/>
  <c r="B4148" i="1"/>
  <c r="A4150" i="1" l="1"/>
  <c r="B4149" i="1"/>
  <c r="A4151" i="1" l="1"/>
  <c r="B4150" i="1"/>
  <c r="A4152" i="1" l="1"/>
  <c r="B4151" i="1"/>
  <c r="A4153" i="1" l="1"/>
  <c r="B4152" i="1"/>
  <c r="A4154" i="1" l="1"/>
  <c r="B4153" i="1"/>
  <c r="A4155" i="1" l="1"/>
  <c r="B4154" i="1"/>
  <c r="A4156" i="1" l="1"/>
  <c r="B4155" i="1"/>
  <c r="A4157" i="1" l="1"/>
  <c r="B4156" i="1"/>
  <c r="A4158" i="1" l="1"/>
  <c r="B4157" i="1"/>
  <c r="A4159" i="1" l="1"/>
  <c r="B4158" i="1"/>
  <c r="A4160" i="1" l="1"/>
  <c r="B4159" i="1"/>
  <c r="A4161" i="1" l="1"/>
  <c r="B4160" i="1"/>
  <c r="A4162" i="1" l="1"/>
  <c r="B4161" i="1"/>
  <c r="A4163" i="1" l="1"/>
  <c r="B4162" i="1"/>
  <c r="A4164" i="1" l="1"/>
  <c r="B4163" i="1"/>
  <c r="A4165" i="1" l="1"/>
  <c r="B4164" i="1"/>
  <c r="A4166" i="1" l="1"/>
  <c r="B4165" i="1"/>
  <c r="A4167" i="1" l="1"/>
  <c r="B4166" i="1"/>
  <c r="A4168" i="1" l="1"/>
  <c r="B4167" i="1"/>
  <c r="A4169" i="1" l="1"/>
  <c r="B4168" i="1"/>
  <c r="A4170" i="1" l="1"/>
  <c r="B4169" i="1"/>
  <c r="A4171" i="1" l="1"/>
  <c r="B4170" i="1"/>
  <c r="A4172" i="1" l="1"/>
  <c r="B4171" i="1"/>
  <c r="A4173" i="1" l="1"/>
  <c r="B4172" i="1"/>
  <c r="A4174" i="1" l="1"/>
  <c r="B4173" i="1"/>
  <c r="A4175" i="1" l="1"/>
  <c r="B4174" i="1"/>
  <c r="A4176" i="1" l="1"/>
  <c r="B4175" i="1"/>
  <c r="A4177" i="1" l="1"/>
  <c r="B4176" i="1"/>
  <c r="A4178" i="1" l="1"/>
  <c r="B4177" i="1"/>
  <c r="A4179" i="1" l="1"/>
  <c r="B4178" i="1"/>
  <c r="A4180" i="1" l="1"/>
  <c r="B4179" i="1"/>
  <c r="A4181" i="1" l="1"/>
  <c r="B4180" i="1"/>
  <c r="A4182" i="1" l="1"/>
  <c r="B4181" i="1"/>
  <c r="A4183" i="1" l="1"/>
  <c r="B4182" i="1"/>
  <c r="A4184" i="1" l="1"/>
  <c r="B4183" i="1"/>
  <c r="A4185" i="1" l="1"/>
  <c r="B4184" i="1"/>
  <c r="A4186" i="1" l="1"/>
  <c r="B4185" i="1"/>
  <c r="A4187" i="1" l="1"/>
  <c r="B4186" i="1"/>
  <c r="A4188" i="1" l="1"/>
  <c r="B4187" i="1"/>
  <c r="A4189" i="1" l="1"/>
  <c r="B4188" i="1"/>
  <c r="A4190" i="1" l="1"/>
  <c r="B4189" i="1"/>
  <c r="A4191" i="1" l="1"/>
  <c r="B4190" i="1"/>
  <c r="A4192" i="1" l="1"/>
  <c r="B4191" i="1"/>
  <c r="A4193" i="1" l="1"/>
  <c r="B4192" i="1"/>
  <c r="A4194" i="1" l="1"/>
  <c r="B4193" i="1"/>
  <c r="A4195" i="1" l="1"/>
  <c r="B4194" i="1"/>
  <c r="A4196" i="1" l="1"/>
  <c r="B4195" i="1"/>
  <c r="A4197" i="1" l="1"/>
  <c r="B4196" i="1"/>
  <c r="A4198" i="1" l="1"/>
  <c r="B4197" i="1"/>
  <c r="A4199" i="1" l="1"/>
  <c r="B4198" i="1"/>
  <c r="A4200" i="1" l="1"/>
  <c r="B4199" i="1"/>
  <c r="A4201" i="1" l="1"/>
  <c r="B4200" i="1"/>
  <c r="A4202" i="1" l="1"/>
  <c r="B4201" i="1"/>
  <c r="A4203" i="1" l="1"/>
  <c r="B4202" i="1"/>
  <c r="A4204" i="1" l="1"/>
  <c r="B4203" i="1"/>
  <c r="A4205" i="1" l="1"/>
  <c r="B4204" i="1"/>
  <c r="A4206" i="1" l="1"/>
  <c r="B4205" i="1"/>
  <c r="A4207" i="1" l="1"/>
  <c r="B4206" i="1"/>
  <c r="A4208" i="1" l="1"/>
  <c r="B4207" i="1"/>
  <c r="A4209" i="1" l="1"/>
  <c r="B4208" i="1"/>
  <c r="A4210" i="1" l="1"/>
  <c r="B4209" i="1"/>
  <c r="A4211" i="1" l="1"/>
  <c r="B4210" i="1"/>
  <c r="A4212" i="1" l="1"/>
  <c r="B4211" i="1"/>
  <c r="A4213" i="1" l="1"/>
  <c r="B4212" i="1"/>
  <c r="A4214" i="1" l="1"/>
  <c r="B4213" i="1"/>
  <c r="A4215" i="1" l="1"/>
  <c r="B4214" i="1"/>
  <c r="A4216" i="1" l="1"/>
  <c r="B4215" i="1"/>
  <c r="A4217" i="1" l="1"/>
  <c r="B4216" i="1"/>
  <c r="A4218" i="1" l="1"/>
  <c r="B4217" i="1"/>
  <c r="A4219" i="1" l="1"/>
  <c r="B4218" i="1"/>
  <c r="A4220" i="1" l="1"/>
  <c r="B4219" i="1"/>
  <c r="A4221" i="1" l="1"/>
  <c r="B4220" i="1"/>
  <c r="A4222" i="1" l="1"/>
  <c r="B4221" i="1"/>
  <c r="A4223" i="1" l="1"/>
  <c r="B4222" i="1"/>
  <c r="A4224" i="1" l="1"/>
  <c r="B4223" i="1"/>
  <c r="A4225" i="1" l="1"/>
  <c r="B4224" i="1"/>
  <c r="A4226" i="1" l="1"/>
  <c r="B4225" i="1"/>
  <c r="A4227" i="1" l="1"/>
  <c r="B4226" i="1"/>
  <c r="A4228" i="1" l="1"/>
  <c r="B4227" i="1"/>
  <c r="A4229" i="1" l="1"/>
  <c r="B4228" i="1"/>
  <c r="A4230" i="1" l="1"/>
  <c r="B4229" i="1"/>
  <c r="A4231" i="1" l="1"/>
  <c r="B4230" i="1"/>
  <c r="A4232" i="1" l="1"/>
  <c r="B4231" i="1"/>
  <c r="A4233" i="1" l="1"/>
  <c r="B4232" i="1"/>
  <c r="A4234" i="1" l="1"/>
  <c r="B4233" i="1"/>
  <c r="A4235" i="1" l="1"/>
  <c r="B4234" i="1"/>
  <c r="A4236" i="1" l="1"/>
  <c r="B4235" i="1"/>
  <c r="A4237" i="1" l="1"/>
  <c r="B4236" i="1"/>
  <c r="A4238" i="1" l="1"/>
  <c r="B4237" i="1"/>
  <c r="A4239" i="1" l="1"/>
  <c r="B4238" i="1"/>
  <c r="A4240" i="1" l="1"/>
  <c r="B4239" i="1"/>
  <c r="A4241" i="1" l="1"/>
  <c r="B4240" i="1"/>
  <c r="A4242" i="1" l="1"/>
  <c r="B4241" i="1"/>
  <c r="A4243" i="1" l="1"/>
  <c r="B4242" i="1"/>
  <c r="A4244" i="1" l="1"/>
  <c r="B4243" i="1"/>
  <c r="A4245" i="1" l="1"/>
  <c r="B4244" i="1"/>
  <c r="A4246" i="1" l="1"/>
  <c r="B4245" i="1"/>
  <c r="A4247" i="1" l="1"/>
  <c r="B4246" i="1"/>
  <c r="A4248" i="1" l="1"/>
  <c r="B4247" i="1"/>
  <c r="A4249" i="1" l="1"/>
  <c r="B4248" i="1"/>
  <c r="A4250" i="1" l="1"/>
  <c r="B4249" i="1"/>
  <c r="A4251" i="1" l="1"/>
  <c r="B4250" i="1"/>
  <c r="A4252" i="1" l="1"/>
  <c r="B4251" i="1"/>
  <c r="A4253" i="1" l="1"/>
  <c r="B4252" i="1"/>
  <c r="A4254" i="1" l="1"/>
  <c r="B4253" i="1"/>
  <c r="A4255" i="1" l="1"/>
  <c r="B4254" i="1"/>
  <c r="A4256" i="1" l="1"/>
  <c r="B4255" i="1"/>
  <c r="A4257" i="1" l="1"/>
  <c r="B4256" i="1"/>
  <c r="A4258" i="1" l="1"/>
  <c r="B4257" i="1"/>
  <c r="A4259" i="1" l="1"/>
  <c r="B4258" i="1"/>
  <c r="A4260" i="1" l="1"/>
  <c r="B4259" i="1"/>
  <c r="A4261" i="1" l="1"/>
  <c r="B4260" i="1"/>
  <c r="A4262" i="1" l="1"/>
  <c r="B4261" i="1"/>
  <c r="A4263" i="1" l="1"/>
  <c r="B4262" i="1"/>
  <c r="A4264" i="1" l="1"/>
  <c r="B4263" i="1"/>
  <c r="A4265" i="1" l="1"/>
  <c r="B4264" i="1"/>
  <c r="A4266" i="1" l="1"/>
  <c r="B4265" i="1"/>
  <c r="A4267" i="1" l="1"/>
  <c r="B4266" i="1"/>
  <c r="A4268" i="1" l="1"/>
  <c r="B4267" i="1"/>
  <c r="A4269" i="1" l="1"/>
  <c r="B4268" i="1"/>
  <c r="A4270" i="1" l="1"/>
  <c r="B4269" i="1"/>
  <c r="A4271" i="1" l="1"/>
  <c r="B4270" i="1"/>
  <c r="A4272" i="1" l="1"/>
  <c r="B4271" i="1"/>
  <c r="A4273" i="1" l="1"/>
  <c r="B4272" i="1"/>
  <c r="A4274" i="1" l="1"/>
  <c r="B4273" i="1"/>
  <c r="A4275" i="1" l="1"/>
  <c r="B4274" i="1"/>
  <c r="A4276" i="1" l="1"/>
  <c r="B4275" i="1"/>
  <c r="A4277" i="1" l="1"/>
  <c r="B4276" i="1"/>
  <c r="A4278" i="1" l="1"/>
  <c r="B4277" i="1"/>
  <c r="A4279" i="1" l="1"/>
  <c r="B4278" i="1"/>
  <c r="A4280" i="1" l="1"/>
  <c r="B4279" i="1"/>
  <c r="A4281" i="1" l="1"/>
  <c r="B4280" i="1"/>
  <c r="A4282" i="1" l="1"/>
  <c r="B4281" i="1"/>
  <c r="A4283" i="1" l="1"/>
  <c r="B4282" i="1"/>
  <c r="A4284" i="1" l="1"/>
  <c r="B4283" i="1"/>
  <c r="A4285" i="1" l="1"/>
  <c r="B4284" i="1"/>
  <c r="A4286" i="1" l="1"/>
  <c r="B4285" i="1"/>
  <c r="A4287" i="1" l="1"/>
  <c r="B4286" i="1"/>
  <c r="A4288" i="1" l="1"/>
  <c r="B4287" i="1"/>
  <c r="A4289" i="1" l="1"/>
  <c r="B4288" i="1"/>
  <c r="A4290" i="1" l="1"/>
  <c r="B4289" i="1"/>
  <c r="A4291" i="1" l="1"/>
  <c r="B4290" i="1"/>
  <c r="A4292" i="1" l="1"/>
  <c r="B4291" i="1"/>
  <c r="A4293" i="1" l="1"/>
  <c r="B4292" i="1"/>
  <c r="A4294" i="1" l="1"/>
  <c r="B4293" i="1"/>
  <c r="A4295" i="1" l="1"/>
  <c r="B4294" i="1"/>
  <c r="A4296" i="1" l="1"/>
  <c r="B4295" i="1"/>
  <c r="A4297" i="1" l="1"/>
  <c r="B4296" i="1"/>
  <c r="A4298" i="1" l="1"/>
  <c r="B4297" i="1"/>
  <c r="A4299" i="1" l="1"/>
  <c r="B4298" i="1"/>
  <c r="A4300" i="1" l="1"/>
  <c r="B4299" i="1"/>
  <c r="A4301" i="1" l="1"/>
  <c r="B4300" i="1"/>
  <c r="A4302" i="1" l="1"/>
  <c r="B4301" i="1"/>
  <c r="A4303" i="1" l="1"/>
  <c r="B4302" i="1"/>
  <c r="A4304" i="1" l="1"/>
  <c r="B4303" i="1"/>
  <c r="A4305" i="1" l="1"/>
  <c r="B4304" i="1"/>
  <c r="A4306" i="1" l="1"/>
  <c r="B4305" i="1"/>
  <c r="A4307" i="1" l="1"/>
  <c r="B4306" i="1"/>
  <c r="A4308" i="1" l="1"/>
  <c r="B4307" i="1"/>
  <c r="A4309" i="1" l="1"/>
  <c r="B4308" i="1"/>
  <c r="A4310" i="1" l="1"/>
  <c r="B4309" i="1"/>
  <c r="A4311" i="1" l="1"/>
  <c r="B4310" i="1"/>
  <c r="A4312" i="1" l="1"/>
  <c r="B4311" i="1"/>
  <c r="A4313" i="1" l="1"/>
  <c r="B4312" i="1"/>
  <c r="A4314" i="1" l="1"/>
  <c r="B4313" i="1"/>
  <c r="A4315" i="1" l="1"/>
  <c r="B4314" i="1"/>
  <c r="A4316" i="1" l="1"/>
  <c r="B4315" i="1"/>
  <c r="A4317" i="1" l="1"/>
  <c r="B4316" i="1"/>
  <c r="A4318" i="1" l="1"/>
  <c r="B4317" i="1"/>
  <c r="A4319" i="1" l="1"/>
  <c r="B4318" i="1"/>
  <c r="A4320" i="1" l="1"/>
  <c r="B4319" i="1"/>
  <c r="A4321" i="1" l="1"/>
  <c r="B4320" i="1"/>
  <c r="A4322" i="1" l="1"/>
  <c r="B4321" i="1"/>
  <c r="A4323" i="1" l="1"/>
  <c r="B4322" i="1"/>
  <c r="A4324" i="1" l="1"/>
  <c r="B4323" i="1"/>
  <c r="A4325" i="1" l="1"/>
  <c r="B4324" i="1"/>
  <c r="A4326" i="1" l="1"/>
  <c r="B4325" i="1"/>
  <c r="A4327" i="1" l="1"/>
  <c r="B4326" i="1"/>
  <c r="A4328" i="1" l="1"/>
  <c r="B4327" i="1"/>
  <c r="A4329" i="1" l="1"/>
  <c r="B4328" i="1"/>
  <c r="A4330" i="1" l="1"/>
  <c r="B4329" i="1"/>
  <c r="A4331" i="1" l="1"/>
  <c r="B4330" i="1"/>
  <c r="A4332" i="1" l="1"/>
  <c r="B4331" i="1"/>
  <c r="A4333" i="1" l="1"/>
  <c r="B4332" i="1"/>
  <c r="A4334" i="1" l="1"/>
  <c r="B4333" i="1"/>
  <c r="A4335" i="1" l="1"/>
  <c r="B4334" i="1"/>
  <c r="A4336" i="1" l="1"/>
  <c r="B4335" i="1"/>
  <c r="A4337" i="1" l="1"/>
  <c r="B4336" i="1"/>
  <c r="A4338" i="1" l="1"/>
  <c r="B4337" i="1"/>
  <c r="A4339" i="1" l="1"/>
  <c r="B4338" i="1"/>
  <c r="A4340" i="1" l="1"/>
  <c r="B4339" i="1"/>
  <c r="A4341" i="1" l="1"/>
  <c r="B4340" i="1"/>
  <c r="A4342" i="1" l="1"/>
  <c r="B4341" i="1"/>
  <c r="A4343" i="1" l="1"/>
  <c r="B4342" i="1"/>
  <c r="A4344" i="1" l="1"/>
  <c r="B4343" i="1"/>
  <c r="A4345" i="1" l="1"/>
  <c r="B4344" i="1"/>
  <c r="A4346" i="1" l="1"/>
  <c r="B4345" i="1"/>
  <c r="A4347" i="1" l="1"/>
  <c r="B4346" i="1"/>
  <c r="A4348" i="1" l="1"/>
  <c r="B4347" i="1"/>
  <c r="A4349" i="1" l="1"/>
  <c r="B4348" i="1"/>
  <c r="A4350" i="1" l="1"/>
  <c r="B4349" i="1"/>
  <c r="A4351" i="1" l="1"/>
  <c r="B4350" i="1"/>
  <c r="A4352" i="1" l="1"/>
  <c r="B4351" i="1"/>
  <c r="A4353" i="1" l="1"/>
  <c r="B4352" i="1"/>
  <c r="A4354" i="1" l="1"/>
  <c r="B4353" i="1"/>
  <c r="A4355" i="1" l="1"/>
  <c r="B4354" i="1"/>
  <c r="A4356" i="1" l="1"/>
  <c r="B4355" i="1"/>
  <c r="A4357" i="1" l="1"/>
  <c r="B4356" i="1"/>
  <c r="A4358" i="1" l="1"/>
  <c r="B4357" i="1"/>
  <c r="A4359" i="1" l="1"/>
  <c r="B4358" i="1"/>
  <c r="A4360" i="1" l="1"/>
  <c r="B4359" i="1"/>
  <c r="A4361" i="1" l="1"/>
  <c r="B4360" i="1"/>
  <c r="A4362" i="1" l="1"/>
  <c r="B4361" i="1"/>
  <c r="A4363" i="1" l="1"/>
  <c r="B4362" i="1"/>
  <c r="A4364" i="1" l="1"/>
  <c r="B4363" i="1"/>
  <c r="A4365" i="1" l="1"/>
  <c r="B4364" i="1"/>
  <c r="A4366" i="1" l="1"/>
  <c r="B4365" i="1"/>
  <c r="A4367" i="1" l="1"/>
  <c r="B4366" i="1"/>
  <c r="A4368" i="1" l="1"/>
  <c r="B4367" i="1"/>
  <c r="A4369" i="1" l="1"/>
  <c r="B4368" i="1"/>
  <c r="A4370" i="1" l="1"/>
  <c r="B4369" i="1"/>
  <c r="A4371" i="1" l="1"/>
  <c r="B4370" i="1"/>
  <c r="A4372" i="1" l="1"/>
  <c r="B4371" i="1"/>
  <c r="A4373" i="1" l="1"/>
  <c r="B4372" i="1"/>
  <c r="A4374" i="1" l="1"/>
  <c r="B4373" i="1"/>
  <c r="A4375" i="1" l="1"/>
  <c r="B4374" i="1"/>
  <c r="A4376" i="1" l="1"/>
  <c r="B4375" i="1"/>
  <c r="A4377" i="1" l="1"/>
  <c r="B4376" i="1"/>
  <c r="A4378" i="1" l="1"/>
  <c r="B4377" i="1"/>
  <c r="A4379" i="1" l="1"/>
  <c r="B4378" i="1"/>
  <c r="A4380" i="1" l="1"/>
  <c r="B4379" i="1"/>
  <c r="A4381" i="1" l="1"/>
  <c r="B4380" i="1"/>
  <c r="A4382" i="1" l="1"/>
  <c r="B4381" i="1"/>
  <c r="A4383" i="1" l="1"/>
  <c r="B4382" i="1"/>
  <c r="A4384" i="1" l="1"/>
  <c r="B4383" i="1"/>
  <c r="A4385" i="1" l="1"/>
  <c r="B4384" i="1"/>
  <c r="A4386" i="1" l="1"/>
  <c r="B4385" i="1"/>
  <c r="A4387" i="1" l="1"/>
  <c r="B4386" i="1"/>
  <c r="A4388" i="1" l="1"/>
  <c r="B4387" i="1"/>
  <c r="A4389" i="1" l="1"/>
  <c r="B4388" i="1"/>
  <c r="A4390" i="1" l="1"/>
  <c r="B4389" i="1"/>
  <c r="A4391" i="1" l="1"/>
  <c r="B4390" i="1"/>
  <c r="A4392" i="1" l="1"/>
  <c r="B4391" i="1"/>
  <c r="A4393" i="1" l="1"/>
  <c r="B4392" i="1"/>
  <c r="A4394" i="1" l="1"/>
  <c r="B4393" i="1"/>
  <c r="A4395" i="1" l="1"/>
  <c r="B4394" i="1"/>
  <c r="A4396" i="1" l="1"/>
  <c r="B4395" i="1"/>
  <c r="A4397" i="1" l="1"/>
  <c r="B4396" i="1"/>
  <c r="A4398" i="1" l="1"/>
  <c r="B4397" i="1"/>
  <c r="A4399" i="1" l="1"/>
  <c r="B4398" i="1"/>
  <c r="A4400" i="1" l="1"/>
  <c r="B4399" i="1"/>
  <c r="A4401" i="1" l="1"/>
  <c r="B4400" i="1"/>
  <c r="A4402" i="1" l="1"/>
  <c r="B4401" i="1"/>
  <c r="A4403" i="1" l="1"/>
  <c r="B4402" i="1"/>
  <c r="A4404" i="1" l="1"/>
  <c r="B4403" i="1"/>
  <c r="A4405" i="1" l="1"/>
  <c r="B4404" i="1"/>
  <c r="A4406" i="1" l="1"/>
  <c r="B4405" i="1"/>
  <c r="A4407" i="1" l="1"/>
  <c r="B4406" i="1"/>
  <c r="A4408" i="1" l="1"/>
  <c r="B4407" i="1"/>
  <c r="A4409" i="1" l="1"/>
  <c r="B4408" i="1"/>
  <c r="A4410" i="1" l="1"/>
  <c r="B4409" i="1"/>
  <c r="A4411" i="1" l="1"/>
  <c r="B4410" i="1"/>
  <c r="A4412" i="1" l="1"/>
  <c r="B4411" i="1"/>
  <c r="A4413" i="1" l="1"/>
  <c r="B4412" i="1"/>
  <c r="A4414" i="1" l="1"/>
  <c r="B4413" i="1"/>
  <c r="A4415" i="1" l="1"/>
  <c r="B4414" i="1"/>
  <c r="A4416" i="1" l="1"/>
  <c r="B4415" i="1"/>
  <c r="A4417" i="1" l="1"/>
  <c r="B4416" i="1"/>
  <c r="A4418" i="1" l="1"/>
  <c r="B4417" i="1"/>
  <c r="A4419" i="1" l="1"/>
  <c r="B4418" i="1"/>
  <c r="A4420" i="1" l="1"/>
  <c r="B4419" i="1"/>
  <c r="A4421" i="1" l="1"/>
  <c r="B4420" i="1"/>
  <c r="A4422" i="1" l="1"/>
  <c r="B4421" i="1"/>
  <c r="A4423" i="1" l="1"/>
  <c r="B4422" i="1"/>
  <c r="A4424" i="1" l="1"/>
  <c r="B4423" i="1"/>
  <c r="A4425" i="1" l="1"/>
  <c r="B4424" i="1"/>
  <c r="A4426" i="1" l="1"/>
  <c r="B4425" i="1"/>
  <c r="A4427" i="1" l="1"/>
  <c r="B4426" i="1"/>
  <c r="A4428" i="1" l="1"/>
  <c r="B4427" i="1"/>
  <c r="A4429" i="1" l="1"/>
  <c r="B4428" i="1"/>
  <c r="A4430" i="1" l="1"/>
  <c r="B4429" i="1"/>
  <c r="A4431" i="1" l="1"/>
  <c r="B4430" i="1"/>
  <c r="A4432" i="1" l="1"/>
  <c r="B4431" i="1"/>
  <c r="A4433" i="1" l="1"/>
  <c r="B4432" i="1"/>
  <c r="A4434" i="1" l="1"/>
  <c r="B4433" i="1"/>
  <c r="A4435" i="1" l="1"/>
  <c r="B4434" i="1"/>
  <c r="A4436" i="1" l="1"/>
  <c r="B4435" i="1"/>
  <c r="A4437" i="1" l="1"/>
  <c r="B4436" i="1"/>
  <c r="A4438" i="1" l="1"/>
  <c r="B4437" i="1"/>
  <c r="A4439" i="1" l="1"/>
  <c r="B4438" i="1"/>
  <c r="A4440" i="1" l="1"/>
  <c r="B4439" i="1"/>
  <c r="A4441" i="1" l="1"/>
  <c r="B4440" i="1"/>
  <c r="A4442" i="1" l="1"/>
  <c r="B4441" i="1"/>
  <c r="A4443" i="1" l="1"/>
  <c r="B4442" i="1"/>
  <c r="A4444" i="1" l="1"/>
  <c r="B4443" i="1"/>
  <c r="A4445" i="1" l="1"/>
  <c r="B4444" i="1"/>
  <c r="A4446" i="1" l="1"/>
  <c r="B4445" i="1"/>
  <c r="A4447" i="1" l="1"/>
  <c r="B4446" i="1"/>
  <c r="A4448" i="1" l="1"/>
  <c r="B4447" i="1"/>
  <c r="A4449" i="1" l="1"/>
  <c r="B4448" i="1"/>
  <c r="A4450" i="1" l="1"/>
  <c r="B4449" i="1"/>
  <c r="A4451" i="1" l="1"/>
  <c r="B4450" i="1"/>
  <c r="A4452" i="1" l="1"/>
  <c r="B4451" i="1"/>
  <c r="A4453" i="1" l="1"/>
  <c r="B4452" i="1"/>
  <c r="A4454" i="1" l="1"/>
  <c r="B4453" i="1"/>
  <c r="A4455" i="1" l="1"/>
  <c r="B4454" i="1"/>
  <c r="A4456" i="1" l="1"/>
  <c r="B4455" i="1"/>
  <c r="A4457" i="1" l="1"/>
  <c r="B4456" i="1"/>
  <c r="A4458" i="1" l="1"/>
  <c r="B4457" i="1"/>
  <c r="A4459" i="1" l="1"/>
  <c r="B4458" i="1"/>
  <c r="A4460" i="1" l="1"/>
  <c r="B4459" i="1"/>
  <c r="A4461" i="1" l="1"/>
  <c r="B4460" i="1"/>
  <c r="A4462" i="1" l="1"/>
  <c r="B4461" i="1"/>
  <c r="A4463" i="1" l="1"/>
  <c r="B4462" i="1"/>
  <c r="A4464" i="1" l="1"/>
  <c r="B4463" i="1"/>
  <c r="A4465" i="1" l="1"/>
  <c r="B4464" i="1"/>
  <c r="A4466" i="1" l="1"/>
  <c r="B4465" i="1"/>
  <c r="A4467" i="1" l="1"/>
  <c r="B4466" i="1"/>
  <c r="A4468" i="1" l="1"/>
  <c r="B4467" i="1"/>
  <c r="A4469" i="1" l="1"/>
  <c r="B4468" i="1"/>
  <c r="A4470" i="1" l="1"/>
  <c r="B4469" i="1"/>
  <c r="A4471" i="1" l="1"/>
  <c r="B4470" i="1"/>
  <c r="A4472" i="1" l="1"/>
  <c r="B4471" i="1"/>
  <c r="A4473" i="1" l="1"/>
  <c r="B4472" i="1"/>
  <c r="A4474" i="1" l="1"/>
  <c r="B4473" i="1"/>
  <c r="A4475" i="1" l="1"/>
  <c r="B4474" i="1"/>
  <c r="A4476" i="1" l="1"/>
  <c r="B4475" i="1"/>
  <c r="A4477" i="1" l="1"/>
  <c r="B4476" i="1"/>
  <c r="A4478" i="1" l="1"/>
  <c r="B4477" i="1"/>
  <c r="A4479" i="1" l="1"/>
  <c r="B4478" i="1"/>
  <c r="A4480" i="1" l="1"/>
  <c r="B4479" i="1"/>
  <c r="A4481" i="1" l="1"/>
  <c r="B4480" i="1"/>
  <c r="A4482" i="1" l="1"/>
  <c r="B4481" i="1"/>
  <c r="A4483" i="1" l="1"/>
  <c r="B4482" i="1"/>
  <c r="A4484" i="1" l="1"/>
  <c r="B4483" i="1"/>
  <c r="A4485" i="1" l="1"/>
  <c r="B4484" i="1"/>
  <c r="A4486" i="1" l="1"/>
  <c r="B4485" i="1"/>
  <c r="A4487" i="1" l="1"/>
  <c r="B4486" i="1"/>
  <c r="A4488" i="1" l="1"/>
  <c r="B4487" i="1"/>
  <c r="A4489" i="1" l="1"/>
  <c r="B4488" i="1"/>
  <c r="A4490" i="1" l="1"/>
  <c r="B4489" i="1"/>
  <c r="A4491" i="1" l="1"/>
  <c r="B4490" i="1"/>
  <c r="A4492" i="1" l="1"/>
  <c r="B4491" i="1"/>
  <c r="A4493" i="1" l="1"/>
  <c r="B4492" i="1"/>
  <c r="A4494" i="1" l="1"/>
  <c r="B4493" i="1"/>
  <c r="A4495" i="1" l="1"/>
  <c r="B4494" i="1"/>
  <c r="A4496" i="1" l="1"/>
  <c r="B4495" i="1"/>
  <c r="A4497" i="1" l="1"/>
  <c r="B4496" i="1"/>
  <c r="A4498" i="1" l="1"/>
  <c r="B4497" i="1"/>
  <c r="A4499" i="1" l="1"/>
  <c r="B4498" i="1"/>
  <c r="A4500" i="1" l="1"/>
  <c r="B4499" i="1"/>
  <c r="A4501" i="1" l="1"/>
  <c r="B4500" i="1"/>
  <c r="A4502" i="1" l="1"/>
  <c r="B4501" i="1"/>
  <c r="A4503" i="1" l="1"/>
  <c r="B4502" i="1"/>
  <c r="A4504" i="1" l="1"/>
  <c r="B4503" i="1"/>
  <c r="A4505" i="1" l="1"/>
  <c r="B4504" i="1"/>
  <c r="A4506" i="1" l="1"/>
  <c r="B4505" i="1"/>
  <c r="A4507" i="1" l="1"/>
  <c r="B4506" i="1"/>
  <c r="A4508" i="1" l="1"/>
  <c r="B4507" i="1"/>
  <c r="A4509" i="1" l="1"/>
  <c r="B4508" i="1"/>
  <c r="A4510" i="1" l="1"/>
  <c r="B4509" i="1"/>
  <c r="A4511" i="1" l="1"/>
  <c r="B4510" i="1"/>
  <c r="A4512" i="1" l="1"/>
  <c r="B4511" i="1"/>
  <c r="A4513" i="1" l="1"/>
  <c r="B4512" i="1"/>
  <c r="A4514" i="1" l="1"/>
  <c r="B4513" i="1"/>
  <c r="A4515" i="1" l="1"/>
  <c r="B4514" i="1"/>
  <c r="A4516" i="1" l="1"/>
  <c r="B4515" i="1"/>
  <c r="A4517" i="1" l="1"/>
  <c r="B4516" i="1"/>
  <c r="A4518" i="1" l="1"/>
  <c r="B4517" i="1"/>
  <c r="A4519" i="1" l="1"/>
  <c r="B4518" i="1"/>
  <c r="A4520" i="1" l="1"/>
  <c r="B4519" i="1"/>
  <c r="A4521" i="1" l="1"/>
  <c r="B4520" i="1"/>
  <c r="A4522" i="1" l="1"/>
  <c r="B4521" i="1"/>
  <c r="A4523" i="1" l="1"/>
  <c r="B4522" i="1"/>
  <c r="A4524" i="1" l="1"/>
  <c r="B4523" i="1"/>
  <c r="A4525" i="1" l="1"/>
  <c r="B4524" i="1"/>
  <c r="A4526" i="1" l="1"/>
  <c r="B4525" i="1"/>
  <c r="A4527" i="1" l="1"/>
  <c r="B4526" i="1"/>
  <c r="A4528" i="1" l="1"/>
  <c r="B4527" i="1"/>
  <c r="A4529" i="1" l="1"/>
  <c r="B4528" i="1"/>
  <c r="A4530" i="1" l="1"/>
  <c r="B4529" i="1"/>
  <c r="A4531" i="1" l="1"/>
  <c r="B4530" i="1"/>
  <c r="A4532" i="1" l="1"/>
  <c r="B4531" i="1"/>
  <c r="A4533" i="1" l="1"/>
  <c r="B4532" i="1"/>
  <c r="A4534" i="1" l="1"/>
  <c r="B4533" i="1"/>
  <c r="A4535" i="1" l="1"/>
  <c r="B4534" i="1"/>
  <c r="A4536" i="1" l="1"/>
  <c r="B4535" i="1"/>
  <c r="A4537" i="1" l="1"/>
  <c r="B4536" i="1"/>
  <c r="A4538" i="1" l="1"/>
  <c r="B4537" i="1"/>
  <c r="A4539" i="1" l="1"/>
  <c r="B4538" i="1"/>
  <c r="A4540" i="1" l="1"/>
  <c r="B4539" i="1"/>
  <c r="A4541" i="1" l="1"/>
  <c r="B4540" i="1"/>
  <c r="A4542" i="1" l="1"/>
  <c r="B4541" i="1"/>
  <c r="A4543" i="1" l="1"/>
  <c r="B4542" i="1"/>
  <c r="A4544" i="1" l="1"/>
  <c r="B4543" i="1"/>
  <c r="A4545" i="1" l="1"/>
  <c r="B4544" i="1"/>
  <c r="A4546" i="1" l="1"/>
  <c r="B4545" i="1"/>
  <c r="A4547" i="1" l="1"/>
  <c r="B4546" i="1"/>
  <c r="A4548" i="1" l="1"/>
  <c r="B4547" i="1"/>
  <c r="A4549" i="1" l="1"/>
  <c r="B4548" i="1"/>
  <c r="A4550" i="1" l="1"/>
  <c r="B4549" i="1"/>
  <c r="A4551" i="1" l="1"/>
  <c r="B4550" i="1"/>
  <c r="A4552" i="1" l="1"/>
  <c r="B4551" i="1"/>
  <c r="A4553" i="1" l="1"/>
  <c r="B4552" i="1"/>
  <c r="A4554" i="1" l="1"/>
  <c r="B4553" i="1"/>
  <c r="A4555" i="1" l="1"/>
  <c r="B4554" i="1"/>
  <c r="A4556" i="1" l="1"/>
  <c r="B4555" i="1"/>
  <c r="A4557" i="1" l="1"/>
  <c r="B4556" i="1"/>
  <c r="A4558" i="1" l="1"/>
  <c r="B4557" i="1"/>
  <c r="A4559" i="1" l="1"/>
  <c r="B4558" i="1"/>
  <c r="A4560" i="1" l="1"/>
  <c r="B4559" i="1"/>
  <c r="A4561" i="1" l="1"/>
  <c r="B4560" i="1"/>
  <c r="A4562" i="1" l="1"/>
  <c r="B4561" i="1"/>
  <c r="A4563" i="1" l="1"/>
  <c r="B4562" i="1"/>
  <c r="A4564" i="1" l="1"/>
  <c r="B4563" i="1"/>
  <c r="A4565" i="1" l="1"/>
  <c r="B4564" i="1"/>
  <c r="A4566" i="1" l="1"/>
  <c r="B4565" i="1"/>
  <c r="A4567" i="1" l="1"/>
  <c r="B4566" i="1"/>
  <c r="A4568" i="1" l="1"/>
  <c r="B4567" i="1"/>
  <c r="A4569" i="1" l="1"/>
  <c r="B4568" i="1"/>
  <c r="A4570" i="1" l="1"/>
  <c r="B4569" i="1"/>
  <c r="A4571" i="1" l="1"/>
  <c r="B4570" i="1"/>
  <c r="A4572" i="1" l="1"/>
  <c r="B4571" i="1"/>
  <c r="A4573" i="1" l="1"/>
  <c r="B4572" i="1"/>
  <c r="A4574" i="1" l="1"/>
  <c r="B4573" i="1"/>
  <c r="A4575" i="1" l="1"/>
  <c r="B4574" i="1"/>
  <c r="A4576" i="1" l="1"/>
  <c r="B4575" i="1"/>
  <c r="A4577" i="1" l="1"/>
  <c r="B4576" i="1"/>
  <c r="A4578" i="1" l="1"/>
  <c r="B4577" i="1"/>
  <c r="A4579" i="1" l="1"/>
  <c r="B4578" i="1"/>
  <c r="A4580" i="1" l="1"/>
  <c r="B4579" i="1"/>
  <c r="A4581" i="1" l="1"/>
  <c r="B4580" i="1"/>
  <c r="A4582" i="1" l="1"/>
  <c r="B4581" i="1"/>
  <c r="A4583" i="1" l="1"/>
  <c r="B4582" i="1"/>
  <c r="A4584" i="1" l="1"/>
  <c r="B4583" i="1"/>
  <c r="A4585" i="1" l="1"/>
  <c r="B4584" i="1"/>
  <c r="A4586" i="1" l="1"/>
  <c r="B4585" i="1"/>
  <c r="A4587" i="1" l="1"/>
  <c r="B4586" i="1"/>
  <c r="A4588" i="1" l="1"/>
  <c r="B4587" i="1"/>
  <c r="A4589" i="1" l="1"/>
  <c r="B4588" i="1"/>
  <c r="A4590" i="1" l="1"/>
  <c r="B4589" i="1"/>
  <c r="A4591" i="1" l="1"/>
  <c r="B4590" i="1"/>
  <c r="A4592" i="1" l="1"/>
  <c r="B4591" i="1"/>
  <c r="A4593" i="1" l="1"/>
  <c r="B4592" i="1"/>
  <c r="A4594" i="1" l="1"/>
  <c r="B4593" i="1"/>
  <c r="A4595" i="1" l="1"/>
  <c r="B4594" i="1"/>
  <c r="A4596" i="1" l="1"/>
  <c r="B4595" i="1"/>
  <c r="A4597" i="1" l="1"/>
  <c r="B4596" i="1"/>
  <c r="A4598" i="1" l="1"/>
  <c r="B4597" i="1"/>
  <c r="A4599" i="1" l="1"/>
  <c r="B4598" i="1"/>
  <c r="A4600" i="1" l="1"/>
  <c r="B4599" i="1"/>
  <c r="A4601" i="1" l="1"/>
  <c r="B4600" i="1"/>
  <c r="A4602" i="1" l="1"/>
  <c r="B4601" i="1"/>
  <c r="A4603" i="1" l="1"/>
  <c r="B4602" i="1"/>
  <c r="A4604" i="1" l="1"/>
  <c r="B4603" i="1"/>
  <c r="A4605" i="1" l="1"/>
  <c r="B4604" i="1"/>
  <c r="A4606" i="1" l="1"/>
  <c r="B4605" i="1"/>
  <c r="A4607" i="1" l="1"/>
  <c r="B4606" i="1"/>
  <c r="A4608" i="1" l="1"/>
  <c r="B4607" i="1"/>
  <c r="A4609" i="1" l="1"/>
  <c r="B4608" i="1"/>
  <c r="A4610" i="1" l="1"/>
  <c r="B4609" i="1"/>
  <c r="A4611" i="1" l="1"/>
  <c r="B4610" i="1"/>
  <c r="A4612" i="1" l="1"/>
  <c r="B4611" i="1"/>
  <c r="A4613" i="1" l="1"/>
  <c r="B4612" i="1"/>
  <c r="A4614" i="1" l="1"/>
  <c r="B4613" i="1"/>
  <c r="A4615" i="1" l="1"/>
  <c r="B4614" i="1"/>
  <c r="A4616" i="1" l="1"/>
  <c r="B4615" i="1"/>
  <c r="A4617" i="1" l="1"/>
  <c r="B4616" i="1"/>
  <c r="A4618" i="1" l="1"/>
  <c r="B4617" i="1"/>
  <c r="A4619" i="1" l="1"/>
  <c r="B4618" i="1"/>
  <c r="A4620" i="1" l="1"/>
  <c r="B4619" i="1"/>
  <c r="A4621" i="1" l="1"/>
  <c r="B4620" i="1"/>
  <c r="A4622" i="1" l="1"/>
  <c r="B4621" i="1"/>
  <c r="A4623" i="1" l="1"/>
  <c r="B4622" i="1"/>
  <c r="A4624" i="1" l="1"/>
  <c r="B4623" i="1"/>
  <c r="A4625" i="1" l="1"/>
  <c r="B4624" i="1"/>
  <c r="A4626" i="1" l="1"/>
  <c r="B4625" i="1"/>
  <c r="A4627" i="1" l="1"/>
  <c r="B4626" i="1"/>
  <c r="A4628" i="1" l="1"/>
  <c r="B4627" i="1"/>
  <c r="A4629" i="1" l="1"/>
  <c r="B4628" i="1"/>
  <c r="A4630" i="1" l="1"/>
  <c r="B4629" i="1"/>
  <c r="A4631" i="1" l="1"/>
  <c r="B4630" i="1"/>
  <c r="A4632" i="1" l="1"/>
  <c r="B4631" i="1"/>
  <c r="A4633" i="1" l="1"/>
  <c r="B4632" i="1"/>
  <c r="A4634" i="1" l="1"/>
  <c r="B4633" i="1"/>
  <c r="A4635" i="1" l="1"/>
  <c r="B4634" i="1"/>
  <c r="A4636" i="1" l="1"/>
  <c r="B4635" i="1"/>
  <c r="A4637" i="1" l="1"/>
  <c r="B4636" i="1"/>
  <c r="A4638" i="1" l="1"/>
  <c r="B4637" i="1"/>
  <c r="A4639" i="1" l="1"/>
  <c r="B4638" i="1"/>
  <c r="A4640" i="1" l="1"/>
  <c r="B4639" i="1"/>
  <c r="A4641" i="1" l="1"/>
  <c r="B4640" i="1"/>
  <c r="A4642" i="1" l="1"/>
  <c r="B4641" i="1"/>
  <c r="A4643" i="1" l="1"/>
  <c r="B4642" i="1"/>
  <c r="A4644" i="1" l="1"/>
  <c r="B4643" i="1"/>
  <c r="A4645" i="1" l="1"/>
  <c r="B4644" i="1"/>
  <c r="A4646" i="1" l="1"/>
  <c r="B4645" i="1"/>
  <c r="A4647" i="1" l="1"/>
  <c r="B4646" i="1"/>
  <c r="A4648" i="1" l="1"/>
  <c r="B4647" i="1"/>
  <c r="A4649" i="1" l="1"/>
  <c r="B4648" i="1"/>
  <c r="A4650" i="1" l="1"/>
  <c r="B4649" i="1"/>
  <c r="A4651" i="1" l="1"/>
  <c r="B4650" i="1"/>
  <c r="A4652" i="1" l="1"/>
  <c r="B4651" i="1"/>
  <c r="A4653" i="1" l="1"/>
  <c r="B4652" i="1"/>
  <c r="A4654" i="1" l="1"/>
  <c r="B4653" i="1"/>
  <c r="A4655" i="1" l="1"/>
  <c r="B4654" i="1"/>
  <c r="A4656" i="1" l="1"/>
  <c r="B4655" i="1"/>
  <c r="A4657" i="1" l="1"/>
  <c r="B4656" i="1"/>
  <c r="A4658" i="1" l="1"/>
  <c r="B4657" i="1"/>
  <c r="A4659" i="1" l="1"/>
  <c r="B4658" i="1"/>
  <c r="A4660" i="1" l="1"/>
  <c r="B4659" i="1"/>
  <c r="A4661" i="1" l="1"/>
  <c r="B4660" i="1"/>
  <c r="A4662" i="1" l="1"/>
  <c r="B4661" i="1"/>
  <c r="A4663" i="1" l="1"/>
  <c r="B4662" i="1"/>
  <c r="A4664" i="1" l="1"/>
  <c r="B4663" i="1"/>
  <c r="A4665" i="1" l="1"/>
  <c r="B4664" i="1"/>
  <c r="A4666" i="1" l="1"/>
  <c r="B4665" i="1"/>
  <c r="A4667" i="1" l="1"/>
  <c r="B4666" i="1"/>
  <c r="A4668" i="1" l="1"/>
  <c r="B4667" i="1"/>
  <c r="A4669" i="1" l="1"/>
  <c r="B4668" i="1"/>
  <c r="A4670" i="1" l="1"/>
  <c r="B4669" i="1"/>
  <c r="A4671" i="1" l="1"/>
  <c r="B4670" i="1"/>
  <c r="A4672" i="1" l="1"/>
  <c r="B4671" i="1"/>
  <c r="A4673" i="1" l="1"/>
  <c r="B4672" i="1"/>
  <c r="A4674" i="1" l="1"/>
  <c r="B4673" i="1"/>
  <c r="A4675" i="1" l="1"/>
  <c r="B4674" i="1"/>
  <c r="A4676" i="1" l="1"/>
  <c r="B4675" i="1"/>
  <c r="A4677" i="1" l="1"/>
  <c r="B4676" i="1"/>
  <c r="A4678" i="1" l="1"/>
  <c r="B4677" i="1"/>
  <c r="A4679" i="1" l="1"/>
  <c r="B4678" i="1"/>
  <c r="A4680" i="1" l="1"/>
  <c r="B4679" i="1"/>
  <c r="A4681" i="1" l="1"/>
  <c r="B4680" i="1"/>
  <c r="A4682" i="1" l="1"/>
  <c r="B4681" i="1"/>
  <c r="A4683" i="1" l="1"/>
  <c r="B4682" i="1"/>
  <c r="A4684" i="1" l="1"/>
  <c r="B4683" i="1"/>
  <c r="A4685" i="1" l="1"/>
  <c r="B4684" i="1"/>
  <c r="A4686" i="1" l="1"/>
  <c r="B4685" i="1"/>
  <c r="A4687" i="1" l="1"/>
  <c r="B4686" i="1"/>
  <c r="A4688" i="1" l="1"/>
  <c r="B4687" i="1"/>
  <c r="A4689" i="1" l="1"/>
  <c r="B4688" i="1"/>
  <c r="A4690" i="1" l="1"/>
  <c r="B4689" i="1"/>
  <c r="A4691" i="1" l="1"/>
  <c r="B4690" i="1"/>
  <c r="A4692" i="1" l="1"/>
  <c r="B4691" i="1"/>
  <c r="A4693" i="1" l="1"/>
  <c r="B4692" i="1"/>
  <c r="A4694" i="1" l="1"/>
  <c r="B4693" i="1"/>
  <c r="A4695" i="1" l="1"/>
  <c r="B4694" i="1"/>
  <c r="A4696" i="1" l="1"/>
  <c r="B4695" i="1"/>
  <c r="A4697" i="1" l="1"/>
  <c r="B4696" i="1"/>
  <c r="A4698" i="1" l="1"/>
  <c r="B4697" i="1"/>
  <c r="A4699" i="1" l="1"/>
  <c r="B4698" i="1"/>
  <c r="A4700" i="1" l="1"/>
  <c r="B4699" i="1"/>
  <c r="A4701" i="1" l="1"/>
  <c r="B4700" i="1"/>
  <c r="A4702" i="1" l="1"/>
  <c r="B4701" i="1"/>
  <c r="A4703" i="1" l="1"/>
  <c r="B4702" i="1"/>
  <c r="A4704" i="1" l="1"/>
  <c r="B4703" i="1"/>
  <c r="A4705" i="1" l="1"/>
  <c r="B4704" i="1"/>
  <c r="A4706" i="1" l="1"/>
  <c r="B4705" i="1"/>
  <c r="A4707" i="1" l="1"/>
  <c r="B4706" i="1"/>
  <c r="A4708" i="1" l="1"/>
  <c r="B4707" i="1"/>
  <c r="A4709" i="1" l="1"/>
  <c r="B4708" i="1"/>
  <c r="A4710" i="1" l="1"/>
  <c r="B4709" i="1"/>
  <c r="A4711" i="1" l="1"/>
  <c r="B4710" i="1"/>
  <c r="A4712" i="1" l="1"/>
  <c r="B4711" i="1"/>
  <c r="A4713" i="1" l="1"/>
  <c r="B4712" i="1"/>
  <c r="A4714" i="1" l="1"/>
  <c r="B4713" i="1"/>
  <c r="A4715" i="1" l="1"/>
  <c r="B4714" i="1"/>
  <c r="A4716" i="1" l="1"/>
  <c r="B4715" i="1"/>
  <c r="A4717" i="1" l="1"/>
  <c r="B4716" i="1"/>
  <c r="A4718" i="1" l="1"/>
  <c r="B4717" i="1"/>
  <c r="A4719" i="1" l="1"/>
  <c r="B4718" i="1"/>
  <c r="A4720" i="1" l="1"/>
  <c r="B4719" i="1"/>
  <c r="A4721" i="1" l="1"/>
  <c r="B4720" i="1"/>
  <c r="A4722" i="1" l="1"/>
  <c r="B4721" i="1"/>
  <c r="A4723" i="1" l="1"/>
  <c r="B4722" i="1"/>
  <c r="A4724" i="1" l="1"/>
  <c r="B4723" i="1"/>
  <c r="A4725" i="1" l="1"/>
  <c r="B4724" i="1"/>
  <c r="A4726" i="1" l="1"/>
  <c r="B4725" i="1"/>
  <c r="A4727" i="1" l="1"/>
  <c r="B4726" i="1"/>
  <c r="A4728" i="1" l="1"/>
  <c r="B4727" i="1"/>
  <c r="A4729" i="1" l="1"/>
  <c r="B4728" i="1"/>
  <c r="A4730" i="1" l="1"/>
  <c r="B4729" i="1"/>
  <c r="A4731" i="1" l="1"/>
  <c r="B4730" i="1"/>
  <c r="A4732" i="1" l="1"/>
  <c r="B4731" i="1"/>
  <c r="A4733" i="1" l="1"/>
  <c r="B4732" i="1"/>
  <c r="A4734" i="1" l="1"/>
  <c r="B4733" i="1"/>
  <c r="A4735" i="1" l="1"/>
  <c r="B4734" i="1"/>
  <c r="A4736" i="1" l="1"/>
  <c r="B4735" i="1"/>
  <c r="A4737" i="1" l="1"/>
  <c r="B4736" i="1"/>
  <c r="A4738" i="1" l="1"/>
  <c r="B4737" i="1"/>
  <c r="A4739" i="1" l="1"/>
  <c r="B4738" i="1"/>
  <c r="A4740" i="1" l="1"/>
  <c r="B4739" i="1"/>
  <c r="A4741" i="1" l="1"/>
  <c r="B4740" i="1"/>
  <c r="A4742" i="1" l="1"/>
  <c r="B4741" i="1"/>
  <c r="A4743" i="1" l="1"/>
  <c r="B4742" i="1"/>
  <c r="A4744" i="1" l="1"/>
  <c r="B4743" i="1"/>
  <c r="A4745" i="1" l="1"/>
  <c r="B4744" i="1"/>
  <c r="A4746" i="1" l="1"/>
  <c r="B4745" i="1"/>
  <c r="A4747" i="1" l="1"/>
  <c r="B4746" i="1"/>
  <c r="A4748" i="1" l="1"/>
  <c r="B4747" i="1"/>
  <c r="A4749" i="1" l="1"/>
  <c r="B4748" i="1"/>
  <c r="A4750" i="1" l="1"/>
  <c r="B4749" i="1"/>
  <c r="A4751" i="1" l="1"/>
  <c r="B4750" i="1"/>
  <c r="A4752" i="1" l="1"/>
  <c r="B4751" i="1"/>
  <c r="A4753" i="1" l="1"/>
  <c r="B4752" i="1"/>
  <c r="A4754" i="1" l="1"/>
  <c r="B4753" i="1"/>
  <c r="A4755" i="1" l="1"/>
  <c r="B4754" i="1"/>
  <c r="A4756" i="1" l="1"/>
  <c r="B4755" i="1"/>
  <c r="A4757" i="1" l="1"/>
  <c r="B4756" i="1"/>
  <c r="A4758" i="1" l="1"/>
  <c r="B4757" i="1"/>
  <c r="A4759" i="1" l="1"/>
  <c r="B4758" i="1"/>
  <c r="A4760" i="1" l="1"/>
  <c r="B4759" i="1"/>
  <c r="A4761" i="1" l="1"/>
  <c r="B4760" i="1"/>
  <c r="A4762" i="1" l="1"/>
  <c r="B4761" i="1"/>
  <c r="A4763" i="1" l="1"/>
  <c r="B4762" i="1"/>
  <c r="A4764" i="1" l="1"/>
  <c r="B4763" i="1"/>
  <c r="A4765" i="1" l="1"/>
  <c r="B4764" i="1"/>
  <c r="A4766" i="1" l="1"/>
  <c r="B4765" i="1"/>
  <c r="A4767" i="1" l="1"/>
  <c r="B4766" i="1"/>
  <c r="A4768" i="1" l="1"/>
  <c r="B4767" i="1"/>
  <c r="A4769" i="1" l="1"/>
  <c r="B4768" i="1"/>
  <c r="A4770" i="1" l="1"/>
  <c r="B4769" i="1"/>
  <c r="A4771" i="1" l="1"/>
  <c r="B4770" i="1"/>
  <c r="A4772" i="1" l="1"/>
  <c r="B4771" i="1"/>
  <c r="A4773" i="1" l="1"/>
  <c r="B4772" i="1"/>
  <c r="A4774" i="1" l="1"/>
  <c r="B4773" i="1"/>
  <c r="A4775" i="1" l="1"/>
  <c r="B4774" i="1"/>
  <c r="A4776" i="1" l="1"/>
  <c r="B4775" i="1"/>
  <c r="A4777" i="1" l="1"/>
  <c r="B4776" i="1"/>
  <c r="A4778" i="1" l="1"/>
  <c r="B4777" i="1"/>
  <c r="A4779" i="1" l="1"/>
  <c r="B4778" i="1"/>
  <c r="A4780" i="1" l="1"/>
  <c r="B4779" i="1"/>
  <c r="A4781" i="1" l="1"/>
  <c r="B4780" i="1"/>
  <c r="A4782" i="1" l="1"/>
  <c r="B4781" i="1"/>
  <c r="A4783" i="1" l="1"/>
  <c r="B4782" i="1"/>
  <c r="A4784" i="1" l="1"/>
  <c r="B4783" i="1"/>
  <c r="A4785" i="1" l="1"/>
  <c r="B4784" i="1"/>
  <c r="A4786" i="1" l="1"/>
  <c r="B4785" i="1"/>
  <c r="A4787" i="1" l="1"/>
  <c r="B4786" i="1"/>
  <c r="A4788" i="1" l="1"/>
  <c r="B4787" i="1"/>
  <c r="A4789" i="1" l="1"/>
  <c r="B4788" i="1"/>
  <c r="A4790" i="1" l="1"/>
  <c r="B4789" i="1"/>
  <c r="A4791" i="1" l="1"/>
  <c r="B4790" i="1"/>
  <c r="A4792" i="1" l="1"/>
  <c r="B4791" i="1"/>
  <c r="A4793" i="1" l="1"/>
  <c r="B4792" i="1"/>
  <c r="A4794" i="1" l="1"/>
  <c r="B4793" i="1"/>
  <c r="A4795" i="1" l="1"/>
  <c r="B4794" i="1"/>
  <c r="A4796" i="1" l="1"/>
  <c r="B4795" i="1"/>
  <c r="A4797" i="1" l="1"/>
  <c r="B4796" i="1"/>
  <c r="A4798" i="1" l="1"/>
  <c r="B4797" i="1"/>
  <c r="A4799" i="1" l="1"/>
  <c r="B4798" i="1"/>
  <c r="A4800" i="1" l="1"/>
  <c r="B4799" i="1"/>
  <c r="A4801" i="1" l="1"/>
  <c r="B4800" i="1"/>
  <c r="A4802" i="1" l="1"/>
  <c r="B4801" i="1"/>
  <c r="A4803" i="1" l="1"/>
  <c r="B4802" i="1"/>
  <c r="A4804" i="1" l="1"/>
  <c r="B4803" i="1"/>
  <c r="A4805" i="1" l="1"/>
  <c r="B4804" i="1"/>
  <c r="A4806" i="1" l="1"/>
  <c r="B4805" i="1"/>
  <c r="A4807" i="1" l="1"/>
  <c r="B4806" i="1"/>
  <c r="A4808" i="1" l="1"/>
  <c r="B4807" i="1"/>
  <c r="A4809" i="1" l="1"/>
  <c r="B4808" i="1"/>
  <c r="A4810" i="1" l="1"/>
  <c r="B4809" i="1"/>
  <c r="A4811" i="1" l="1"/>
  <c r="B4810" i="1"/>
  <c r="A4812" i="1" l="1"/>
  <c r="B4811" i="1"/>
  <c r="A4813" i="1" l="1"/>
  <c r="B4812" i="1"/>
  <c r="A4814" i="1" l="1"/>
  <c r="B4813" i="1"/>
  <c r="A4815" i="1" l="1"/>
  <c r="B4814" i="1"/>
  <c r="A4816" i="1" l="1"/>
  <c r="B4815" i="1"/>
  <c r="A4817" i="1" l="1"/>
  <c r="B4816" i="1"/>
  <c r="A4818" i="1" l="1"/>
  <c r="B4817" i="1"/>
  <c r="A4819" i="1" l="1"/>
  <c r="B4818" i="1"/>
  <c r="A4820" i="1" l="1"/>
  <c r="B4819" i="1"/>
  <c r="A4821" i="1" l="1"/>
  <c r="B4820" i="1"/>
  <c r="A4822" i="1" l="1"/>
  <c r="B4821" i="1"/>
  <c r="A4823" i="1" l="1"/>
  <c r="B4822" i="1"/>
  <c r="A4824" i="1" l="1"/>
  <c r="B4823" i="1"/>
  <c r="A4825" i="1" l="1"/>
  <c r="B4824" i="1"/>
  <c r="A4826" i="1" l="1"/>
  <c r="B4825" i="1"/>
  <c r="A4827" i="1" l="1"/>
  <c r="B4826" i="1"/>
  <c r="A4828" i="1" l="1"/>
  <c r="B4827" i="1"/>
  <c r="A4829" i="1" l="1"/>
  <c r="B4828" i="1"/>
  <c r="A4830" i="1" l="1"/>
  <c r="B4829" i="1"/>
  <c r="A4831" i="1" l="1"/>
  <c r="B4830" i="1"/>
  <c r="A4832" i="1" l="1"/>
  <c r="B4831" i="1"/>
  <c r="A4833" i="1" l="1"/>
  <c r="B4832" i="1"/>
  <c r="A4834" i="1" l="1"/>
  <c r="B4833" i="1"/>
  <c r="A4835" i="1" l="1"/>
  <c r="B4834" i="1"/>
  <c r="A4836" i="1" l="1"/>
  <c r="B4835" i="1"/>
  <c r="A4837" i="1" l="1"/>
  <c r="B4836" i="1"/>
  <c r="A4838" i="1" l="1"/>
  <c r="B4837" i="1"/>
  <c r="A4839" i="1" l="1"/>
  <c r="B4838" i="1"/>
  <c r="A4840" i="1" l="1"/>
  <c r="B4839" i="1"/>
  <c r="A4841" i="1" l="1"/>
  <c r="B4840" i="1"/>
  <c r="A4842" i="1" l="1"/>
  <c r="B4841" i="1"/>
  <c r="A4843" i="1" l="1"/>
  <c r="B4842" i="1"/>
  <c r="A4844" i="1" l="1"/>
  <c r="B4843" i="1"/>
  <c r="A4845" i="1" l="1"/>
  <c r="B4844" i="1"/>
  <c r="A4846" i="1" l="1"/>
  <c r="B4845" i="1"/>
  <c r="A4847" i="1" l="1"/>
  <c r="B4846" i="1"/>
  <c r="A4848" i="1" l="1"/>
  <c r="B4847" i="1"/>
  <c r="A4849" i="1" l="1"/>
  <c r="B4848" i="1"/>
  <c r="A4850" i="1" l="1"/>
  <c r="B4849" i="1"/>
  <c r="A4851" i="1" l="1"/>
  <c r="B4850" i="1"/>
  <c r="A4852" i="1" l="1"/>
  <c r="B4851" i="1"/>
  <c r="A4853" i="1" l="1"/>
  <c r="B4852" i="1"/>
  <c r="A4854" i="1" l="1"/>
  <c r="B4853" i="1"/>
  <c r="A4855" i="1" l="1"/>
  <c r="B4854" i="1"/>
  <c r="A4856" i="1" l="1"/>
  <c r="B4855" i="1"/>
  <c r="A4857" i="1" l="1"/>
  <c r="B4856" i="1"/>
  <c r="A4858" i="1" l="1"/>
  <c r="B4857" i="1"/>
  <c r="A4859" i="1" l="1"/>
  <c r="B4858" i="1"/>
  <c r="A4860" i="1" l="1"/>
  <c r="B4859" i="1"/>
  <c r="A4861" i="1" l="1"/>
  <c r="B4860" i="1"/>
  <c r="A4862" i="1" l="1"/>
  <c r="B4861" i="1"/>
  <c r="A4863" i="1" l="1"/>
  <c r="B4862" i="1"/>
  <c r="A4864" i="1" l="1"/>
  <c r="B4863" i="1"/>
  <c r="A4865" i="1" l="1"/>
  <c r="B4864" i="1"/>
  <c r="A4866" i="1" l="1"/>
  <c r="B4865" i="1"/>
  <c r="A4867" i="1" l="1"/>
  <c r="B4866" i="1"/>
  <c r="A4868" i="1" l="1"/>
  <c r="B4867" i="1"/>
  <c r="A4869" i="1" l="1"/>
  <c r="B4868" i="1"/>
  <c r="A4870" i="1" l="1"/>
  <c r="B4869" i="1"/>
  <c r="A4871" i="1" l="1"/>
  <c r="B4870" i="1"/>
  <c r="A4872" i="1" l="1"/>
  <c r="B4871" i="1"/>
  <c r="A4873" i="1" l="1"/>
  <c r="B4872" i="1"/>
  <c r="A4874" i="1" l="1"/>
  <c r="B4873" i="1"/>
  <c r="A4875" i="1" l="1"/>
  <c r="B4874" i="1"/>
  <c r="A4876" i="1" l="1"/>
  <c r="B4875" i="1"/>
  <c r="A4877" i="1" l="1"/>
  <c r="B4876" i="1"/>
  <c r="A4878" i="1" l="1"/>
  <c r="B4877" i="1"/>
  <c r="A4879" i="1" l="1"/>
  <c r="B4878" i="1"/>
  <c r="A4880" i="1" l="1"/>
  <c r="B4879" i="1"/>
  <c r="A4881" i="1" l="1"/>
  <c r="B4880" i="1"/>
  <c r="A4882" i="1" l="1"/>
  <c r="B4881" i="1"/>
  <c r="A4883" i="1" l="1"/>
  <c r="B4882" i="1"/>
  <c r="A4884" i="1" l="1"/>
  <c r="B4883" i="1"/>
  <c r="A4885" i="1" l="1"/>
  <c r="B4884" i="1"/>
  <c r="A4886" i="1" l="1"/>
  <c r="B4885" i="1"/>
  <c r="A4887" i="1" l="1"/>
  <c r="B4886" i="1"/>
  <c r="A4888" i="1" l="1"/>
  <c r="B4887" i="1"/>
  <c r="A4889" i="1" l="1"/>
  <c r="B4888" i="1"/>
  <c r="A4890" i="1" l="1"/>
  <c r="B4889" i="1"/>
  <c r="A4891" i="1" l="1"/>
  <c r="B4890" i="1"/>
  <c r="A4892" i="1" l="1"/>
  <c r="B4891" i="1"/>
  <c r="A4893" i="1" l="1"/>
  <c r="B4892" i="1"/>
  <c r="A4894" i="1" l="1"/>
  <c r="B4893" i="1"/>
  <c r="A4895" i="1" l="1"/>
  <c r="B4894" i="1"/>
  <c r="A4896" i="1" l="1"/>
  <c r="B4895" i="1"/>
  <c r="A4897" i="1" l="1"/>
  <c r="B4896" i="1"/>
  <c r="A4898" i="1" l="1"/>
  <c r="B4897" i="1"/>
  <c r="A4899" i="1" l="1"/>
  <c r="B4898" i="1"/>
  <c r="A4900" i="1" l="1"/>
  <c r="B4899" i="1"/>
  <c r="A4901" i="1" l="1"/>
  <c r="B4900" i="1"/>
  <c r="A4902" i="1" l="1"/>
  <c r="B4901" i="1"/>
  <c r="A4903" i="1" l="1"/>
  <c r="B4902" i="1"/>
  <c r="A4904" i="1" l="1"/>
  <c r="B4903" i="1"/>
  <c r="A4905" i="1" l="1"/>
  <c r="B4904" i="1"/>
  <c r="A4906" i="1" l="1"/>
  <c r="B4905" i="1"/>
  <c r="A4907" i="1" l="1"/>
  <c r="B4906" i="1"/>
  <c r="A4908" i="1" l="1"/>
  <c r="B4907" i="1"/>
  <c r="A4909" i="1" l="1"/>
  <c r="B4908" i="1"/>
  <c r="A4910" i="1" l="1"/>
  <c r="B4909" i="1"/>
  <c r="A4911" i="1" l="1"/>
  <c r="B4910" i="1"/>
  <c r="A4912" i="1" l="1"/>
  <c r="B4911" i="1"/>
  <c r="A4913" i="1" l="1"/>
  <c r="B4912" i="1"/>
  <c r="A4914" i="1" l="1"/>
  <c r="B4913" i="1"/>
  <c r="A4915" i="1" l="1"/>
  <c r="B4914" i="1"/>
  <c r="A4916" i="1" l="1"/>
  <c r="B4915" i="1"/>
  <c r="A4917" i="1" l="1"/>
  <c r="B4916" i="1"/>
  <c r="A4918" i="1" l="1"/>
  <c r="B4917" i="1"/>
  <c r="A4919" i="1" l="1"/>
  <c r="B4918" i="1"/>
  <c r="A4920" i="1" l="1"/>
  <c r="B4919" i="1"/>
  <c r="A4921" i="1" l="1"/>
  <c r="B4920" i="1"/>
  <c r="A4922" i="1" l="1"/>
  <c r="B4921" i="1"/>
  <c r="A4923" i="1" l="1"/>
  <c r="B4922" i="1"/>
  <c r="A4924" i="1" l="1"/>
  <c r="B4923" i="1"/>
  <c r="A4925" i="1" l="1"/>
  <c r="B4924" i="1"/>
  <c r="A4926" i="1" l="1"/>
  <c r="B4925" i="1"/>
  <c r="A4927" i="1" l="1"/>
  <c r="B4926" i="1"/>
  <c r="A4928" i="1" l="1"/>
  <c r="B4927" i="1"/>
  <c r="A4929" i="1" l="1"/>
  <c r="B4928" i="1"/>
  <c r="A4930" i="1" l="1"/>
  <c r="B4929" i="1"/>
  <c r="A4931" i="1" l="1"/>
  <c r="B4930" i="1"/>
  <c r="A4932" i="1" l="1"/>
  <c r="B4931" i="1"/>
  <c r="A4933" i="1" l="1"/>
  <c r="B4932" i="1"/>
  <c r="A4934" i="1" l="1"/>
  <c r="B4933" i="1"/>
  <c r="A4935" i="1" l="1"/>
  <c r="B4934" i="1"/>
  <c r="A4936" i="1" l="1"/>
  <c r="B4935" i="1"/>
  <c r="A4937" i="1" l="1"/>
  <c r="B4936" i="1"/>
  <c r="A4938" i="1" l="1"/>
  <c r="B4937" i="1"/>
  <c r="A4939" i="1" l="1"/>
  <c r="B4938" i="1"/>
  <c r="A4940" i="1" l="1"/>
  <c r="B4939" i="1"/>
  <c r="A4941" i="1" l="1"/>
  <c r="B4940" i="1"/>
  <c r="A4942" i="1" l="1"/>
  <c r="B4941" i="1"/>
  <c r="A4943" i="1" l="1"/>
  <c r="B4942" i="1"/>
  <c r="A4944" i="1" l="1"/>
  <c r="B4943" i="1"/>
  <c r="A4945" i="1" l="1"/>
  <c r="B4944" i="1"/>
  <c r="A4946" i="1" l="1"/>
  <c r="B4945" i="1"/>
  <c r="A4947" i="1" l="1"/>
  <c r="B4946" i="1"/>
  <c r="A4948" i="1" l="1"/>
  <c r="B4947" i="1"/>
  <c r="A4949" i="1" l="1"/>
  <c r="B4948" i="1"/>
  <c r="A4950" i="1" l="1"/>
  <c r="B4949" i="1"/>
  <c r="A4951" i="1" l="1"/>
  <c r="B4950" i="1"/>
  <c r="A4952" i="1" l="1"/>
  <c r="B4951" i="1"/>
  <c r="A4953" i="1" l="1"/>
  <c r="B4952" i="1"/>
  <c r="A4954" i="1" l="1"/>
  <c r="B4953" i="1"/>
  <c r="A4955" i="1" l="1"/>
  <c r="B4954" i="1"/>
  <c r="A4956" i="1" l="1"/>
  <c r="B4955" i="1"/>
  <c r="A4957" i="1" l="1"/>
  <c r="B4956" i="1"/>
  <c r="A4958" i="1" l="1"/>
  <c r="B4957" i="1"/>
  <c r="A4959" i="1" l="1"/>
  <c r="B4958" i="1"/>
  <c r="A4960" i="1" l="1"/>
  <c r="B4959" i="1"/>
  <c r="A4961" i="1" l="1"/>
  <c r="B4960" i="1"/>
  <c r="A4962" i="1" l="1"/>
  <c r="B4961" i="1"/>
  <c r="A4963" i="1" l="1"/>
  <c r="B4962" i="1"/>
  <c r="A4964" i="1" l="1"/>
  <c r="B4963" i="1"/>
  <c r="A4965" i="1" l="1"/>
  <c r="B4964" i="1"/>
  <c r="A4966" i="1" l="1"/>
  <c r="B4965" i="1"/>
  <c r="A4967" i="1" l="1"/>
  <c r="B4966" i="1"/>
  <c r="A4968" i="1" l="1"/>
  <c r="B4967" i="1"/>
  <c r="A4969" i="1" l="1"/>
  <c r="B4968" i="1"/>
  <c r="A4970" i="1" l="1"/>
  <c r="B4969" i="1"/>
  <c r="A4971" i="1" l="1"/>
  <c r="B4970" i="1"/>
  <c r="A4972" i="1" l="1"/>
  <c r="B4971" i="1"/>
  <c r="A4973" i="1" l="1"/>
  <c r="B4972" i="1"/>
  <c r="A4974" i="1" l="1"/>
  <c r="B4973" i="1"/>
  <c r="A4975" i="1" l="1"/>
  <c r="B4974" i="1"/>
  <c r="A4976" i="1" l="1"/>
  <c r="B4975" i="1"/>
  <c r="A4977" i="1" l="1"/>
  <c r="B4976" i="1"/>
  <c r="A4978" i="1" l="1"/>
  <c r="B4977" i="1"/>
  <c r="A4979" i="1" l="1"/>
  <c r="B4978" i="1"/>
  <c r="A4980" i="1" l="1"/>
  <c r="B4979" i="1"/>
  <c r="A4981" i="1" l="1"/>
  <c r="B4980" i="1"/>
  <c r="A4982" i="1" l="1"/>
  <c r="B4981" i="1"/>
  <c r="A4983" i="1" l="1"/>
  <c r="B4982" i="1"/>
  <c r="A4984" i="1" l="1"/>
  <c r="B4983" i="1"/>
  <c r="A4985" i="1" l="1"/>
  <c r="B4984" i="1"/>
  <c r="A4986" i="1" l="1"/>
  <c r="B4985" i="1"/>
  <c r="A4987" i="1" l="1"/>
  <c r="B4986" i="1"/>
  <c r="A4988" i="1" l="1"/>
  <c r="B4987" i="1"/>
  <c r="A4989" i="1" l="1"/>
  <c r="B4988" i="1"/>
  <c r="A4990" i="1" l="1"/>
  <c r="B4989" i="1"/>
  <c r="A4991" i="1" l="1"/>
  <c r="B4990" i="1"/>
  <c r="A4992" i="1" l="1"/>
  <c r="B4991" i="1"/>
  <c r="A4993" i="1" l="1"/>
  <c r="B4992" i="1"/>
  <c r="A4994" i="1" l="1"/>
  <c r="B4993" i="1"/>
  <c r="A4995" i="1" l="1"/>
  <c r="B4994" i="1"/>
  <c r="A4996" i="1" l="1"/>
  <c r="B4995" i="1"/>
  <c r="A4997" i="1" l="1"/>
  <c r="B4996" i="1"/>
  <c r="A4998" i="1" l="1"/>
  <c r="B4997" i="1"/>
  <c r="A4999" i="1" l="1"/>
  <c r="B4998" i="1"/>
  <c r="A5000" i="1" l="1"/>
  <c r="B4999" i="1"/>
  <c r="A5001" i="1" l="1"/>
  <c r="B5000" i="1"/>
  <c r="A5002" i="1" l="1"/>
  <c r="B5001" i="1"/>
  <c r="A5003" i="1" l="1"/>
  <c r="B5002" i="1"/>
  <c r="A5004" i="1" l="1"/>
  <c r="B5003" i="1"/>
  <c r="A5005" i="1" l="1"/>
  <c r="B5004" i="1"/>
  <c r="A5006" i="1" l="1"/>
  <c r="B5005" i="1"/>
  <c r="A5007" i="1" l="1"/>
  <c r="B5006" i="1"/>
  <c r="A5008" i="1" l="1"/>
  <c r="B5007" i="1"/>
  <c r="A5009" i="1" l="1"/>
  <c r="B5008" i="1"/>
  <c r="A5010" i="1" l="1"/>
  <c r="B5009" i="1"/>
  <c r="A5011" i="1" l="1"/>
  <c r="B5010" i="1"/>
  <c r="A5012" i="1" l="1"/>
  <c r="B5011" i="1"/>
  <c r="A5013" i="1" l="1"/>
  <c r="B5012" i="1"/>
  <c r="A5014" i="1" l="1"/>
  <c r="B5013" i="1"/>
  <c r="A5015" i="1" l="1"/>
  <c r="B5014" i="1"/>
  <c r="A5016" i="1" l="1"/>
  <c r="B5015" i="1"/>
  <c r="A5017" i="1" l="1"/>
  <c r="B5016" i="1"/>
  <c r="A5018" i="1" l="1"/>
  <c r="B5017" i="1"/>
  <c r="A5019" i="1" l="1"/>
  <c r="B5018" i="1"/>
  <c r="A5020" i="1" l="1"/>
  <c r="B5019" i="1"/>
  <c r="A5021" i="1" l="1"/>
  <c r="B5020" i="1"/>
  <c r="A5022" i="1" l="1"/>
  <c r="B5021" i="1"/>
  <c r="A5023" i="1" l="1"/>
  <c r="B5022" i="1"/>
  <c r="A5024" i="1" l="1"/>
  <c r="B5023" i="1"/>
  <c r="A5025" i="1" l="1"/>
  <c r="B5024" i="1"/>
  <c r="A5026" i="1" l="1"/>
  <c r="B5025" i="1"/>
  <c r="A5027" i="1" l="1"/>
  <c r="B5026" i="1"/>
  <c r="A5028" i="1" l="1"/>
  <c r="B5027" i="1"/>
  <c r="A5029" i="1" l="1"/>
  <c r="B5028" i="1"/>
  <c r="A5030" i="1" l="1"/>
  <c r="B5029" i="1"/>
  <c r="A5031" i="1" l="1"/>
  <c r="B5030" i="1"/>
  <c r="A5032" i="1" l="1"/>
  <c r="B5031" i="1"/>
  <c r="A5033" i="1" l="1"/>
  <c r="B5032" i="1"/>
  <c r="A5034" i="1" l="1"/>
  <c r="B5033" i="1"/>
  <c r="A5035" i="1" l="1"/>
  <c r="B5034" i="1"/>
  <c r="A5036" i="1" l="1"/>
  <c r="B5035" i="1"/>
  <c r="A5037" i="1" l="1"/>
  <c r="B5036" i="1"/>
  <c r="A5038" i="1" l="1"/>
  <c r="B5037" i="1"/>
  <c r="A5039" i="1" l="1"/>
  <c r="B5038" i="1"/>
  <c r="A5040" i="1" l="1"/>
  <c r="B5039" i="1"/>
  <c r="A5041" i="1" l="1"/>
  <c r="B5040" i="1"/>
  <c r="A5042" i="1" l="1"/>
  <c r="E33" i="1" s="1"/>
  <c r="B5041" i="1"/>
  <c r="B5042" i="1" l="1"/>
  <c r="E31" i="1"/>
  <c r="E32" i="1"/>
</calcChain>
</file>

<file path=xl/sharedStrings.xml><?xml version="1.0" encoding="utf-8"?>
<sst xmlns="http://schemas.openxmlformats.org/spreadsheetml/2006/main" count="102" uniqueCount="83">
  <si>
    <t>[Hz]</t>
  </si>
  <si>
    <t>[dB]</t>
  </si>
  <si>
    <t>Hz</t>
  </si>
  <si>
    <t>f</t>
  </si>
  <si>
    <t>f_dec</t>
  </si>
  <si>
    <t>f_ord</t>
  </si>
  <si>
    <t>Modulator Frequency</t>
  </si>
  <si>
    <t>Fm</t>
  </si>
  <si>
    <t>ms</t>
  </si>
  <si>
    <t>Decimation Factor</t>
  </si>
  <si>
    <t>Sinc Filter Order</t>
  </si>
  <si>
    <t>n_avg</t>
  </si>
  <si>
    <t>Decimation Factor 2</t>
  </si>
  <si>
    <t>f_dec2</t>
  </si>
  <si>
    <t>f_start</t>
  </si>
  <si>
    <t>f_stop</t>
  </si>
  <si>
    <t>Instructions:</t>
  </si>
  <si>
    <t>Note: There is some additional latency to first output due to filter processing time, ADC wakeup etc.</t>
  </si>
  <si>
    <t>Filter Settling Time</t>
  </si>
  <si>
    <t>Frequency Range for Plot:</t>
  </si>
  <si>
    <t>Generated Graph Title:</t>
  </si>
  <si>
    <t xml:space="preserve">Output Data Rate </t>
  </si>
  <si>
    <t>Rej. BW</t>
  </si>
  <si>
    <t>Rejection for</t>
  </si>
  <si>
    <t>dB</t>
  </si>
  <si>
    <t>0 or 1</t>
  </si>
  <si>
    <t>Name</t>
  </si>
  <si>
    <t>Symbol</t>
  </si>
  <si>
    <t>Value</t>
  </si>
  <si>
    <t>Unit</t>
  </si>
  <si>
    <t>Range</t>
  </si>
  <si>
    <t>Comment</t>
  </si>
  <si>
    <t>Fnotch</t>
  </si>
  <si>
    <t>Fdata</t>
  </si>
  <si>
    <t>Tsettle</t>
  </si>
  <si>
    <t>Single Cycle / Multiple-Channels</t>
  </si>
  <si>
    <t>F-3dB</t>
  </si>
  <si>
    <t>Passband</t>
  </si>
  <si>
    <t>MCLK Frequency</t>
  </si>
  <si>
    <t>MHz</t>
  </si>
  <si>
    <t>Mclk</t>
  </si>
  <si>
    <t>Average</t>
  </si>
  <si>
    <t>Do not change these values, they reflect the silicon implementation!</t>
  </si>
  <si>
    <t>FS_limits:</t>
  </si>
  <si>
    <t>0 / 1 choice</t>
  </si>
  <si>
    <t>Sinc choice</t>
  </si>
  <si>
    <t>H(f)</t>
  </si>
  <si>
    <t>but the value can be modified to plot any different scale</t>
  </si>
  <si>
    <t>ODR[4:0]</t>
  </si>
  <si>
    <t>Sinc^5 + Sinc^1</t>
  </si>
  <si>
    <t>Sinc3</t>
  </si>
  <si>
    <t>AVG</t>
  </si>
  <si>
    <t>SINGLE-CYC</t>
  </si>
  <si>
    <t>ODR</t>
  </si>
  <si>
    <t>FNOTCH</t>
  </si>
  <si>
    <t>TSETTLE</t>
  </si>
  <si>
    <t>3 or 5</t>
  </si>
  <si>
    <t>Avg_plus_Dec</t>
  </si>
  <si>
    <t>Sinc^N Filter Notch</t>
  </si>
  <si>
    <t>Average Filter Notch</t>
  </si>
  <si>
    <t>Selected</t>
  </si>
  <si>
    <t xml:space="preserve">Output Data Rate selection bits - directly affect the Filter response and Output Data Rate. </t>
  </si>
  <si>
    <t>Rejection at Fdata</t>
  </si>
  <si>
    <t>SINC3_MAP</t>
  </si>
  <si>
    <t>s3_map</t>
  </si>
  <si>
    <t>FILTER[14:0]</t>
  </si>
  <si>
    <t>1 to 32767</t>
  </si>
  <si>
    <t>Only relevant if Filter_order = 3 and Sinc3_map = 1</t>
  </si>
  <si>
    <t>FilterReg</t>
  </si>
  <si>
    <t>Actual order</t>
  </si>
  <si>
    <t>Sinc^5+Average ("Fast Switching") or Sinc^3 are the two filter choices</t>
  </si>
  <si>
    <t>DO NOT CHANGE ANY VALUES IN THIS TABLE</t>
  </si>
  <si>
    <t>f_stop calculated as =MAX(Fnotch*8/n_avg,100)</t>
  </si>
  <si>
    <t>Calculated values:</t>
  </si>
  <si>
    <t>SINC</t>
  </si>
  <si>
    <t>Please, modify the cells with blue font to play with the filter model. Greyed out cells are not valid based on other selections.</t>
  </si>
  <si>
    <t>Default internal and typical external clock = 8.00MHz</t>
  </si>
  <si>
    <r>
      <t>Forces  f_data= 1/t_settle.</t>
    </r>
    <r>
      <rPr>
        <sz val="8"/>
        <color rgb="FF0000FF"/>
        <rFont val="Arial"/>
        <family val="2"/>
      </rPr>
      <t xml:space="preserve"> Set this to 1 if more than 1 channel enabled.</t>
    </r>
  </si>
  <si>
    <t>1 .. 4.096</t>
  </si>
  <si>
    <t>Finely adjustable output data rate using Filter[14:0]. #This over-rides f_ord on actual AD4116#</t>
  </si>
  <si>
    <t>AD4116</t>
  </si>
  <si>
    <t>AD4116 Digital Filter Frequency Response Model</t>
  </si>
  <si>
    <t>0..22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</si>
</sst>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###.00E+0"/>
  </numFmts>
  <fonts count="19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8"/>
      <color indexed="12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b/>
      <sz val="8"/>
      <color indexed="39"/>
      <name val="Arial"/>
      <family val="2"/>
    </font>
    <font>
      <b/>
      <u/>
      <sz val="12"/>
      <name val="Arial"/>
      <family val="2"/>
    </font>
    <font>
      <i/>
      <sz val="8"/>
      <name val="Arial"/>
      <family val="2"/>
    </font>
    <font>
      <b/>
      <sz val="8"/>
      <color indexed="48"/>
      <name val="Arial"/>
      <family val="2"/>
    </font>
    <font>
      <i/>
      <sz val="8"/>
      <color indexed="23"/>
      <name val="Arial"/>
      <family val="2"/>
    </font>
    <font>
      <b/>
      <i/>
      <sz val="8"/>
      <color indexed="23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rgb="FF0000FF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NumberFormat="1" applyFo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5" fillId="0" borderId="0" xfId="0" applyNumberFormat="1" applyFont="1" applyBorder="1"/>
    <xf numFmtId="1" fontId="8" fillId="0" borderId="0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/>
    <xf numFmtId="0" fontId="2" fillId="0" borderId="2" xfId="0" applyFont="1" applyFill="1" applyBorder="1"/>
    <xf numFmtId="0" fontId="2" fillId="2" borderId="0" xfId="0" applyFont="1" applyFill="1" applyBorder="1"/>
    <xf numFmtId="0" fontId="10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" fillId="2" borderId="3" xfId="0" applyFont="1" applyFill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2" fontId="3" fillId="2" borderId="0" xfId="0" applyNumberFormat="1" applyFont="1" applyFill="1" applyBorder="1"/>
    <xf numFmtId="2" fontId="3" fillId="2" borderId="2" xfId="0" applyNumberFormat="1" applyFont="1" applyFill="1" applyBorder="1"/>
    <xf numFmtId="0" fontId="12" fillId="0" borderId="0" xfId="0" applyFont="1" applyBorder="1"/>
    <xf numFmtId="0" fontId="1" fillId="3" borderId="0" xfId="0" applyFont="1" applyFill="1"/>
    <xf numFmtId="0" fontId="2" fillId="3" borderId="0" xfId="0" applyFont="1" applyFill="1"/>
    <xf numFmtId="0" fontId="6" fillId="3" borderId="0" xfId="0" applyFont="1" applyFill="1"/>
    <xf numFmtId="0" fontId="2" fillId="3" borderId="0" xfId="0" applyFont="1" applyFill="1" applyBorder="1"/>
    <xf numFmtId="0" fontId="11" fillId="0" borderId="0" xfId="0" applyFont="1" applyFill="1" applyBorder="1"/>
    <xf numFmtId="0" fontId="2" fillId="0" borderId="5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2" xfId="0" applyFont="1" applyFill="1" applyBorder="1"/>
    <xf numFmtId="0" fontId="6" fillId="2" borderId="0" xfId="0" applyFont="1" applyFill="1" applyBorder="1" applyAlignment="1">
      <alignment horizontal="right"/>
    </xf>
    <xf numFmtId="0" fontId="1" fillId="2" borderId="4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2" fillId="0" borderId="2" xfId="0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2" xfId="0" applyFont="1" applyFill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11" fillId="0" borderId="2" xfId="0" applyFont="1" applyFill="1" applyBorder="1"/>
    <xf numFmtId="0" fontId="1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2" fillId="0" borderId="8" xfId="0" applyFont="1" applyFill="1" applyBorder="1"/>
    <xf numFmtId="0" fontId="2" fillId="0" borderId="8" xfId="0" applyFont="1" applyBorder="1"/>
    <xf numFmtId="0" fontId="11" fillId="2" borderId="10" xfId="0" applyFont="1" applyFill="1" applyBorder="1"/>
    <xf numFmtId="0" fontId="6" fillId="0" borderId="0" xfId="0" applyFont="1" applyFill="1" applyBorder="1"/>
    <xf numFmtId="0" fontId="2" fillId="0" borderId="11" xfId="0" applyFont="1" applyFill="1" applyBorder="1"/>
    <xf numFmtId="0" fontId="11" fillId="0" borderId="12" xfId="0" applyFont="1" applyFill="1" applyBorder="1"/>
    <xf numFmtId="0" fontId="2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/>
    <xf numFmtId="0" fontId="3" fillId="0" borderId="0" xfId="0" applyFont="1" applyFill="1" applyBorder="1"/>
    <xf numFmtId="1" fontId="1" fillId="2" borderId="4" xfId="0" applyNumberFormat="1" applyFont="1" applyFill="1" applyBorder="1"/>
    <xf numFmtId="0" fontId="1" fillId="0" borderId="5" xfId="0" applyFont="1" applyFill="1" applyBorder="1"/>
    <xf numFmtId="0" fontId="1" fillId="0" borderId="5" xfId="0" applyFont="1" applyBorder="1"/>
    <xf numFmtId="0" fontId="1" fillId="0" borderId="6" xfId="0" applyFont="1" applyFill="1" applyBorder="1"/>
    <xf numFmtId="0" fontId="11" fillId="0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2" fillId="0" borderId="0" xfId="0" applyNumberFormat="1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4" borderId="0" xfId="0" applyFont="1" applyFill="1" applyAlignment="1">
      <alignment horizontal="center"/>
    </xf>
    <xf numFmtId="165" fontId="3" fillId="2" borderId="0" xfId="0" applyNumberFormat="1" applyFont="1" applyFill="1" applyBorder="1"/>
    <xf numFmtId="164" fontId="3" fillId="2" borderId="0" xfId="0" applyNumberFormat="1" applyFont="1" applyFill="1" applyBorder="1"/>
    <xf numFmtId="0" fontId="15" fillId="0" borderId="0" xfId="0" applyFont="1"/>
    <xf numFmtId="0" fontId="12" fillId="0" borderId="2" xfId="0" applyFont="1" applyFill="1" applyBorder="1"/>
    <xf numFmtId="0" fontId="6" fillId="0" borderId="2" xfId="0" applyFont="1" applyFill="1" applyBorder="1"/>
    <xf numFmtId="165" fontId="16" fillId="0" borderId="0" xfId="0" applyNumberFormat="1" applyFont="1" applyAlignment="1">
      <alignment horizontal="center"/>
    </xf>
    <xf numFmtId="166" fontId="16" fillId="0" borderId="21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4" borderId="0" xfId="0" applyNumberFormat="1" applyFont="1" applyFill="1" applyAlignment="1">
      <alignment horizontal="center"/>
    </xf>
    <xf numFmtId="48" fontId="16" fillId="0" borderId="21" xfId="0" applyNumberFormat="1" applyFont="1" applyBorder="1" applyAlignment="1">
      <alignment horizontal="center"/>
    </xf>
    <xf numFmtId="2" fontId="6" fillId="5" borderId="0" xfId="0" applyNumberFormat="1" applyFont="1" applyFill="1" applyBorder="1" applyAlignment="1">
      <alignment horizontal="right"/>
    </xf>
    <xf numFmtId="0" fontId="9" fillId="5" borderId="0" xfId="0" applyFont="1" applyFill="1" applyBorder="1"/>
    <xf numFmtId="0" fontId="6" fillId="5" borderId="0" xfId="0" applyFont="1" applyFill="1" applyBorder="1"/>
    <xf numFmtId="165" fontId="9" fillId="5" borderId="0" xfId="0" applyNumberFormat="1" applyFont="1" applyFill="1"/>
    <xf numFmtId="0" fontId="9" fillId="5" borderId="0" xfId="0" applyNumberFormat="1" applyFont="1" applyFill="1"/>
    <xf numFmtId="0" fontId="11" fillId="0" borderId="0" xfId="0" applyFont="1" applyBorder="1" applyAlignment="1">
      <alignment horizontal="center"/>
    </xf>
    <xf numFmtId="2" fontId="18" fillId="0" borderId="0" xfId="0" applyNumberFormat="1" applyFont="1"/>
    <xf numFmtId="0" fontId="2" fillId="0" borderId="0" xfId="0" applyFont="1" applyBorder="1" applyAlignment="1">
      <alignment horizontal="right"/>
    </xf>
    <xf numFmtId="0" fontId="16" fillId="0" borderId="18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9" xfId="0" applyFont="1" applyFill="1" applyBorder="1"/>
    <xf numFmtId="0" fontId="16" fillId="0" borderId="18" xfId="0" applyFont="1" applyBorder="1" applyAlignment="1">
      <alignment horizontal="center"/>
    </xf>
    <xf numFmtId="166" fontId="16" fillId="0" borderId="24" xfId="0" applyNumberFormat="1" applyFont="1" applyBorder="1" applyAlignment="1">
      <alignment horizontal="center"/>
    </xf>
    <xf numFmtId="166" fontId="16" fillId="0" borderId="19" xfId="0" applyNumberFormat="1" applyFont="1" applyBorder="1" applyAlignment="1">
      <alignment horizontal="center"/>
    </xf>
    <xf numFmtId="0" fontId="0" fillId="6" borderId="0" xfId="0" applyFill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3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9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74513272361901"/>
          <c:y val="0.11347557026945602"/>
          <c:w val="0.80342514107412344"/>
          <c:h val="0.7176355121990811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Response!$H$17</c:f>
              <c:strCache>
                <c:ptCount val="1"/>
                <c:pt idx="0">
                  <c:v>AD4116: ODR[4:0]=15, SINC^3 , Fdata=20.0Hz, Tsettle=50.0165ms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Response!$A$42:$A$5042</c:f>
              <c:numCache>
                <c:formatCode>General</c:formatCode>
                <c:ptCount val="5001"/>
                <c:pt idx="0">
                  <c:v>0</c:v>
                </c:pt>
                <c:pt idx="1">
                  <c:v>9.5969289827255277E-2</c:v>
                </c:pt>
                <c:pt idx="2">
                  <c:v>0.19193857965451055</c:v>
                </c:pt>
                <c:pt idx="3">
                  <c:v>0.28790786948176583</c:v>
                </c:pt>
                <c:pt idx="4">
                  <c:v>0.38387715930902111</c:v>
                </c:pt>
                <c:pt idx="5">
                  <c:v>0.47984644913627639</c:v>
                </c:pt>
                <c:pt idx="6">
                  <c:v>0.57581573896353166</c:v>
                </c:pt>
                <c:pt idx="7">
                  <c:v>0.67178502879078694</c:v>
                </c:pt>
                <c:pt idx="8">
                  <c:v>0.76775431861804222</c:v>
                </c:pt>
                <c:pt idx="9">
                  <c:v>0.8637236084452975</c:v>
                </c:pt>
                <c:pt idx="10">
                  <c:v>0.95969289827255277</c:v>
                </c:pt>
                <c:pt idx="11">
                  <c:v>1.0556621880998081</c:v>
                </c:pt>
                <c:pt idx="12">
                  <c:v>1.1516314779270633</c:v>
                </c:pt>
                <c:pt idx="13">
                  <c:v>1.2476007677543186</c:v>
                </c:pt>
                <c:pt idx="14">
                  <c:v>1.3435700575815739</c:v>
                </c:pt>
                <c:pt idx="15">
                  <c:v>1.4395393474088292</c:v>
                </c:pt>
                <c:pt idx="16">
                  <c:v>1.5355086372360844</c:v>
                </c:pt>
                <c:pt idx="17">
                  <c:v>1.6314779270633397</c:v>
                </c:pt>
                <c:pt idx="18">
                  <c:v>1.727447216890595</c:v>
                </c:pt>
                <c:pt idx="19">
                  <c:v>1.8234165067178503</c:v>
                </c:pt>
                <c:pt idx="20">
                  <c:v>1.9193857965451055</c:v>
                </c:pt>
                <c:pt idx="21">
                  <c:v>2.0153550863723608</c:v>
                </c:pt>
                <c:pt idx="22">
                  <c:v>2.1113243761996161</c:v>
                </c:pt>
                <c:pt idx="23">
                  <c:v>2.2072936660268714</c:v>
                </c:pt>
                <c:pt idx="24">
                  <c:v>2.3032629558541267</c:v>
                </c:pt>
                <c:pt idx="25">
                  <c:v>2.3992322456813819</c:v>
                </c:pt>
                <c:pt idx="26">
                  <c:v>2.4952015355086372</c:v>
                </c:pt>
                <c:pt idx="27">
                  <c:v>2.5911708253358925</c:v>
                </c:pt>
                <c:pt idx="28">
                  <c:v>2.6871401151631478</c:v>
                </c:pt>
                <c:pt idx="29">
                  <c:v>2.783109404990403</c:v>
                </c:pt>
                <c:pt idx="30">
                  <c:v>2.8790786948176583</c:v>
                </c:pt>
                <c:pt idx="31">
                  <c:v>2.9750479846449136</c:v>
                </c:pt>
                <c:pt idx="32">
                  <c:v>3.0710172744721689</c:v>
                </c:pt>
                <c:pt idx="33">
                  <c:v>3.1669865642994242</c:v>
                </c:pt>
                <c:pt idx="34">
                  <c:v>3.2629558541266794</c:v>
                </c:pt>
                <c:pt idx="35">
                  <c:v>3.3589251439539347</c:v>
                </c:pt>
                <c:pt idx="36">
                  <c:v>3.45489443378119</c:v>
                </c:pt>
                <c:pt idx="37">
                  <c:v>3.5508637236084453</c:v>
                </c:pt>
                <c:pt idx="38">
                  <c:v>3.6468330134357005</c:v>
                </c:pt>
                <c:pt idx="39">
                  <c:v>3.7428023032629558</c:v>
                </c:pt>
                <c:pt idx="40">
                  <c:v>3.8387715930902111</c:v>
                </c:pt>
                <c:pt idx="41">
                  <c:v>3.9347408829174664</c:v>
                </c:pt>
                <c:pt idx="42">
                  <c:v>4.0307101727447217</c:v>
                </c:pt>
                <c:pt idx="43">
                  <c:v>4.1266794625719765</c:v>
                </c:pt>
                <c:pt idx="44">
                  <c:v>4.2226487523992322</c:v>
                </c:pt>
                <c:pt idx="45">
                  <c:v>4.3186180422264879</c:v>
                </c:pt>
                <c:pt idx="46">
                  <c:v>4.4145873320537437</c:v>
                </c:pt>
                <c:pt idx="47">
                  <c:v>4.5105566218809994</c:v>
                </c:pt>
                <c:pt idx="48">
                  <c:v>4.6065259117082551</c:v>
                </c:pt>
                <c:pt idx="49">
                  <c:v>4.7024952015355108</c:v>
                </c:pt>
                <c:pt idx="50">
                  <c:v>4.7984644913627665</c:v>
                </c:pt>
                <c:pt idx="51">
                  <c:v>4.8944337811900223</c:v>
                </c:pt>
                <c:pt idx="52">
                  <c:v>4.990403071017278</c:v>
                </c:pt>
                <c:pt idx="53">
                  <c:v>5.0863723608445337</c:v>
                </c:pt>
                <c:pt idx="54">
                  <c:v>5.1823416506717894</c:v>
                </c:pt>
                <c:pt idx="55">
                  <c:v>5.2783109404990451</c:v>
                </c:pt>
                <c:pt idx="56">
                  <c:v>5.3742802303263009</c:v>
                </c:pt>
                <c:pt idx="57">
                  <c:v>5.4702495201535566</c:v>
                </c:pt>
                <c:pt idx="58">
                  <c:v>5.5662188099808123</c:v>
                </c:pt>
                <c:pt idx="59">
                  <c:v>5.662188099808068</c:v>
                </c:pt>
                <c:pt idx="60">
                  <c:v>5.7581573896353238</c:v>
                </c:pt>
                <c:pt idx="61">
                  <c:v>5.8541266794625795</c:v>
                </c:pt>
                <c:pt idx="62">
                  <c:v>5.9500959692898352</c:v>
                </c:pt>
                <c:pt idx="63">
                  <c:v>6.0460652591170909</c:v>
                </c:pt>
                <c:pt idx="64">
                  <c:v>6.1420345489443466</c:v>
                </c:pt>
                <c:pt idx="65">
                  <c:v>6.2380038387716024</c:v>
                </c:pt>
                <c:pt idx="66">
                  <c:v>6.3339731285988581</c:v>
                </c:pt>
                <c:pt idx="67">
                  <c:v>6.4299424184261138</c:v>
                </c:pt>
                <c:pt idx="68">
                  <c:v>6.5259117082533695</c:v>
                </c:pt>
                <c:pt idx="69">
                  <c:v>6.6218809980806252</c:v>
                </c:pt>
                <c:pt idx="70">
                  <c:v>6.717850287907881</c:v>
                </c:pt>
                <c:pt idx="71">
                  <c:v>6.8138195777351367</c:v>
                </c:pt>
                <c:pt idx="72">
                  <c:v>6.9097888675623924</c:v>
                </c:pt>
                <c:pt idx="73">
                  <c:v>7.0057581573896481</c:v>
                </c:pt>
                <c:pt idx="74">
                  <c:v>7.1017274472169039</c:v>
                </c:pt>
                <c:pt idx="75">
                  <c:v>7.1976967370441596</c:v>
                </c:pt>
                <c:pt idx="76">
                  <c:v>7.2936660268714153</c:v>
                </c:pt>
                <c:pt idx="77">
                  <c:v>7.389635316698671</c:v>
                </c:pt>
                <c:pt idx="78">
                  <c:v>7.4856046065259267</c:v>
                </c:pt>
                <c:pt idx="79">
                  <c:v>7.5815738963531825</c:v>
                </c:pt>
                <c:pt idx="80">
                  <c:v>7.6775431861804382</c:v>
                </c:pt>
                <c:pt idx="81">
                  <c:v>7.7735124760076939</c:v>
                </c:pt>
                <c:pt idx="82">
                  <c:v>7.8694817658349496</c:v>
                </c:pt>
                <c:pt idx="83">
                  <c:v>7.9654510556622053</c:v>
                </c:pt>
                <c:pt idx="84">
                  <c:v>8.0614203454894611</c:v>
                </c:pt>
                <c:pt idx="85">
                  <c:v>8.1573896353167168</c:v>
                </c:pt>
                <c:pt idx="86">
                  <c:v>8.2533589251439725</c:v>
                </c:pt>
                <c:pt idx="87">
                  <c:v>8.3493282149712282</c:v>
                </c:pt>
                <c:pt idx="88">
                  <c:v>8.445297504798484</c:v>
                </c:pt>
                <c:pt idx="89">
                  <c:v>8.5412667946257397</c:v>
                </c:pt>
                <c:pt idx="90">
                  <c:v>8.6372360844529954</c:v>
                </c:pt>
                <c:pt idx="91">
                  <c:v>8.7332053742802511</c:v>
                </c:pt>
                <c:pt idx="92">
                  <c:v>8.8291746641075068</c:v>
                </c:pt>
                <c:pt idx="93">
                  <c:v>8.9251439539347626</c:v>
                </c:pt>
                <c:pt idx="94">
                  <c:v>9.0211132437620183</c:v>
                </c:pt>
                <c:pt idx="95">
                  <c:v>9.117082533589274</c:v>
                </c:pt>
                <c:pt idx="96">
                  <c:v>9.2130518234165297</c:v>
                </c:pt>
                <c:pt idx="97">
                  <c:v>9.3090211132437855</c:v>
                </c:pt>
                <c:pt idx="98">
                  <c:v>9.4049904030710412</c:v>
                </c:pt>
                <c:pt idx="99">
                  <c:v>9.5009596928982969</c:v>
                </c:pt>
                <c:pt idx="100">
                  <c:v>9.5969289827255526</c:v>
                </c:pt>
                <c:pt idx="101">
                  <c:v>9.6928982725528083</c:v>
                </c:pt>
                <c:pt idx="102">
                  <c:v>9.7888675623800641</c:v>
                </c:pt>
                <c:pt idx="103">
                  <c:v>9.8848368522073198</c:v>
                </c:pt>
                <c:pt idx="104">
                  <c:v>9.9808061420345755</c:v>
                </c:pt>
                <c:pt idx="105">
                  <c:v>10.076775431861831</c:v>
                </c:pt>
                <c:pt idx="106">
                  <c:v>10.172744721689087</c:v>
                </c:pt>
                <c:pt idx="107">
                  <c:v>10.268714011516343</c:v>
                </c:pt>
                <c:pt idx="108">
                  <c:v>10.364683301343598</c:v>
                </c:pt>
                <c:pt idx="109">
                  <c:v>10.460652591170854</c:v>
                </c:pt>
                <c:pt idx="110">
                  <c:v>10.55662188099811</c:v>
                </c:pt>
                <c:pt idx="111">
                  <c:v>10.652591170825366</c:v>
                </c:pt>
                <c:pt idx="112">
                  <c:v>10.748560460652621</c:v>
                </c:pt>
                <c:pt idx="113">
                  <c:v>10.844529750479877</c:v>
                </c:pt>
                <c:pt idx="114">
                  <c:v>10.940499040307133</c:v>
                </c:pt>
                <c:pt idx="115">
                  <c:v>11.036468330134388</c:v>
                </c:pt>
                <c:pt idx="116">
                  <c:v>11.132437619961644</c:v>
                </c:pt>
                <c:pt idx="117">
                  <c:v>11.2284069097889</c:v>
                </c:pt>
                <c:pt idx="118">
                  <c:v>11.324376199616156</c:v>
                </c:pt>
                <c:pt idx="119">
                  <c:v>11.420345489443411</c:v>
                </c:pt>
                <c:pt idx="120">
                  <c:v>11.516314779270667</c:v>
                </c:pt>
                <c:pt idx="121">
                  <c:v>11.612284069097923</c:v>
                </c:pt>
                <c:pt idx="122">
                  <c:v>11.708253358925178</c:v>
                </c:pt>
                <c:pt idx="123">
                  <c:v>11.804222648752434</c:v>
                </c:pt>
                <c:pt idx="124">
                  <c:v>11.90019193857969</c:v>
                </c:pt>
                <c:pt idx="125">
                  <c:v>11.996161228406946</c:v>
                </c:pt>
                <c:pt idx="126">
                  <c:v>12.092130518234201</c:v>
                </c:pt>
                <c:pt idx="127">
                  <c:v>12.188099808061457</c:v>
                </c:pt>
                <c:pt idx="128">
                  <c:v>12.284069097888713</c:v>
                </c:pt>
                <c:pt idx="129">
                  <c:v>12.380038387715969</c:v>
                </c:pt>
                <c:pt idx="130">
                  <c:v>12.476007677543224</c:v>
                </c:pt>
                <c:pt idx="131">
                  <c:v>12.57197696737048</c:v>
                </c:pt>
                <c:pt idx="132">
                  <c:v>12.667946257197736</c:v>
                </c:pt>
                <c:pt idx="133">
                  <c:v>12.763915547024991</c:v>
                </c:pt>
                <c:pt idx="134">
                  <c:v>12.859884836852247</c:v>
                </c:pt>
                <c:pt idx="135">
                  <c:v>12.955854126679503</c:v>
                </c:pt>
                <c:pt idx="136">
                  <c:v>13.051823416506759</c:v>
                </c:pt>
                <c:pt idx="137">
                  <c:v>13.147792706334014</c:v>
                </c:pt>
                <c:pt idx="138">
                  <c:v>13.24376199616127</c:v>
                </c:pt>
                <c:pt idx="139">
                  <c:v>13.339731285988526</c:v>
                </c:pt>
                <c:pt idx="140">
                  <c:v>13.435700575815781</c:v>
                </c:pt>
                <c:pt idx="141">
                  <c:v>13.531669865643037</c:v>
                </c:pt>
                <c:pt idx="142">
                  <c:v>13.627639155470293</c:v>
                </c:pt>
                <c:pt idx="143">
                  <c:v>13.723608445297549</c:v>
                </c:pt>
                <c:pt idx="144">
                  <c:v>13.819577735124804</c:v>
                </c:pt>
                <c:pt idx="145">
                  <c:v>13.91554702495206</c:v>
                </c:pt>
                <c:pt idx="146">
                  <c:v>14.011516314779316</c:v>
                </c:pt>
                <c:pt idx="147">
                  <c:v>14.107485604606572</c:v>
                </c:pt>
                <c:pt idx="148">
                  <c:v>14.203454894433827</c:v>
                </c:pt>
                <c:pt idx="149">
                  <c:v>14.299424184261083</c:v>
                </c:pt>
                <c:pt idx="150">
                  <c:v>14.395393474088339</c:v>
                </c:pt>
                <c:pt idx="151">
                  <c:v>14.491362763915594</c:v>
                </c:pt>
                <c:pt idx="152">
                  <c:v>14.58733205374285</c:v>
                </c:pt>
                <c:pt idx="153">
                  <c:v>14.683301343570106</c:v>
                </c:pt>
                <c:pt idx="154">
                  <c:v>14.779270633397362</c:v>
                </c:pt>
                <c:pt idx="155">
                  <c:v>14.875239923224617</c:v>
                </c:pt>
                <c:pt idx="156">
                  <c:v>14.971209213051873</c:v>
                </c:pt>
                <c:pt idx="157">
                  <c:v>15.067178502879129</c:v>
                </c:pt>
                <c:pt idx="158">
                  <c:v>15.163147792706384</c:v>
                </c:pt>
                <c:pt idx="159">
                  <c:v>15.25911708253364</c:v>
                </c:pt>
                <c:pt idx="160">
                  <c:v>15.355086372360896</c:v>
                </c:pt>
                <c:pt idx="161">
                  <c:v>15.451055662188152</c:v>
                </c:pt>
                <c:pt idx="162">
                  <c:v>15.547024952015407</c:v>
                </c:pt>
                <c:pt idx="163">
                  <c:v>15.642994241842663</c:v>
                </c:pt>
                <c:pt idx="164">
                  <c:v>15.738963531669919</c:v>
                </c:pt>
                <c:pt idx="165">
                  <c:v>15.834932821497175</c:v>
                </c:pt>
                <c:pt idx="166">
                  <c:v>15.93090211132443</c:v>
                </c:pt>
                <c:pt idx="167">
                  <c:v>16.026871401151684</c:v>
                </c:pt>
                <c:pt idx="168">
                  <c:v>16.12284069097894</c:v>
                </c:pt>
                <c:pt idx="169">
                  <c:v>16.218809980806196</c:v>
                </c:pt>
                <c:pt idx="170">
                  <c:v>16.314779270633451</c:v>
                </c:pt>
                <c:pt idx="171">
                  <c:v>16.410748560460707</c:v>
                </c:pt>
                <c:pt idx="172">
                  <c:v>16.506717850287963</c:v>
                </c:pt>
                <c:pt idx="173">
                  <c:v>16.602687140115219</c:v>
                </c:pt>
                <c:pt idx="174">
                  <c:v>16.698656429942474</c:v>
                </c:pt>
                <c:pt idx="175">
                  <c:v>16.79462571976973</c:v>
                </c:pt>
                <c:pt idx="176">
                  <c:v>16.890595009596986</c:v>
                </c:pt>
                <c:pt idx="177">
                  <c:v>16.986564299424241</c:v>
                </c:pt>
                <c:pt idx="178">
                  <c:v>17.082533589251497</c:v>
                </c:pt>
                <c:pt idx="179">
                  <c:v>17.178502879078753</c:v>
                </c:pt>
                <c:pt idx="180">
                  <c:v>17.274472168906009</c:v>
                </c:pt>
                <c:pt idx="181">
                  <c:v>17.370441458733264</c:v>
                </c:pt>
                <c:pt idx="182">
                  <c:v>17.46641074856052</c:v>
                </c:pt>
                <c:pt idx="183">
                  <c:v>17.562380038387776</c:v>
                </c:pt>
                <c:pt idx="184">
                  <c:v>17.658349328215031</c:v>
                </c:pt>
                <c:pt idx="185">
                  <c:v>17.754318618042287</c:v>
                </c:pt>
                <c:pt idx="186">
                  <c:v>17.850287907869543</c:v>
                </c:pt>
                <c:pt idx="187">
                  <c:v>17.946257197696799</c:v>
                </c:pt>
                <c:pt idx="188">
                  <c:v>18.042226487524054</c:v>
                </c:pt>
                <c:pt idx="189">
                  <c:v>18.13819577735131</c:v>
                </c:pt>
                <c:pt idx="190">
                  <c:v>18.234165067178566</c:v>
                </c:pt>
                <c:pt idx="191">
                  <c:v>18.330134357005821</c:v>
                </c:pt>
                <c:pt idx="192">
                  <c:v>18.426103646833077</c:v>
                </c:pt>
                <c:pt idx="193">
                  <c:v>18.522072936660333</c:v>
                </c:pt>
                <c:pt idx="194">
                  <c:v>18.618042226487589</c:v>
                </c:pt>
                <c:pt idx="195">
                  <c:v>18.714011516314844</c:v>
                </c:pt>
                <c:pt idx="196">
                  <c:v>18.8099808061421</c:v>
                </c:pt>
                <c:pt idx="197">
                  <c:v>18.905950095969356</c:v>
                </c:pt>
                <c:pt idx="198">
                  <c:v>19.001919385796612</c:v>
                </c:pt>
                <c:pt idx="199">
                  <c:v>19.097888675623867</c:v>
                </c:pt>
                <c:pt idx="200">
                  <c:v>19.193857965451123</c:v>
                </c:pt>
                <c:pt idx="201">
                  <c:v>19.289827255278379</c:v>
                </c:pt>
                <c:pt idx="202">
                  <c:v>19.385796545105634</c:v>
                </c:pt>
                <c:pt idx="203">
                  <c:v>19.48176583493289</c:v>
                </c:pt>
                <c:pt idx="204">
                  <c:v>19.577735124760146</c:v>
                </c:pt>
                <c:pt idx="205">
                  <c:v>19.673704414587402</c:v>
                </c:pt>
                <c:pt idx="206">
                  <c:v>19.769673704414657</c:v>
                </c:pt>
                <c:pt idx="207">
                  <c:v>19.865642994241913</c:v>
                </c:pt>
                <c:pt idx="208">
                  <c:v>19.961612284069169</c:v>
                </c:pt>
                <c:pt idx="209">
                  <c:v>20.057581573896424</c:v>
                </c:pt>
                <c:pt idx="210">
                  <c:v>20.15355086372368</c:v>
                </c:pt>
                <c:pt idx="211">
                  <c:v>20.249520153550936</c:v>
                </c:pt>
                <c:pt idx="212">
                  <c:v>20.345489443378192</c:v>
                </c:pt>
                <c:pt idx="213">
                  <c:v>20.441458733205447</c:v>
                </c:pt>
                <c:pt idx="214">
                  <c:v>20.537428023032703</c:v>
                </c:pt>
                <c:pt idx="215">
                  <c:v>20.633397312859959</c:v>
                </c:pt>
                <c:pt idx="216">
                  <c:v>20.729366602687215</c:v>
                </c:pt>
                <c:pt idx="217">
                  <c:v>20.82533589251447</c:v>
                </c:pt>
                <c:pt idx="218">
                  <c:v>20.921305182341726</c:v>
                </c:pt>
                <c:pt idx="219">
                  <c:v>21.017274472168982</c:v>
                </c:pt>
                <c:pt idx="220">
                  <c:v>21.113243761996237</c:v>
                </c:pt>
                <c:pt idx="221">
                  <c:v>21.209213051823493</c:v>
                </c:pt>
                <c:pt idx="222">
                  <c:v>21.305182341650749</c:v>
                </c:pt>
                <c:pt idx="223">
                  <c:v>21.401151631478005</c:v>
                </c:pt>
                <c:pt idx="224">
                  <c:v>21.49712092130526</c:v>
                </c:pt>
                <c:pt idx="225">
                  <c:v>21.593090211132516</c:v>
                </c:pt>
                <c:pt idx="226">
                  <c:v>21.689059500959772</c:v>
                </c:pt>
                <c:pt idx="227">
                  <c:v>21.785028790787027</c:v>
                </c:pt>
                <c:pt idx="228">
                  <c:v>21.880998080614283</c:v>
                </c:pt>
                <c:pt idx="229">
                  <c:v>21.976967370441539</c:v>
                </c:pt>
                <c:pt idx="230">
                  <c:v>22.072936660268795</c:v>
                </c:pt>
                <c:pt idx="231">
                  <c:v>22.16890595009605</c:v>
                </c:pt>
                <c:pt idx="232">
                  <c:v>22.264875239923306</c:v>
                </c:pt>
                <c:pt idx="233">
                  <c:v>22.360844529750562</c:v>
                </c:pt>
                <c:pt idx="234">
                  <c:v>22.456813819577818</c:v>
                </c:pt>
                <c:pt idx="235">
                  <c:v>22.552783109405073</c:v>
                </c:pt>
                <c:pt idx="236">
                  <c:v>22.648752399232329</c:v>
                </c:pt>
                <c:pt idx="237">
                  <c:v>22.744721689059585</c:v>
                </c:pt>
                <c:pt idx="238">
                  <c:v>22.84069097888684</c:v>
                </c:pt>
                <c:pt idx="239">
                  <c:v>22.936660268714096</c:v>
                </c:pt>
                <c:pt idx="240">
                  <c:v>23.032629558541352</c:v>
                </c:pt>
                <c:pt idx="241">
                  <c:v>23.128598848368608</c:v>
                </c:pt>
                <c:pt idx="242">
                  <c:v>23.224568138195863</c:v>
                </c:pt>
                <c:pt idx="243">
                  <c:v>23.320537428023119</c:v>
                </c:pt>
                <c:pt idx="244">
                  <c:v>23.416506717850375</c:v>
                </c:pt>
                <c:pt idx="245">
                  <c:v>23.51247600767763</c:v>
                </c:pt>
                <c:pt idx="246">
                  <c:v>23.608445297504886</c:v>
                </c:pt>
                <c:pt idx="247">
                  <c:v>23.704414587332142</c:v>
                </c:pt>
                <c:pt idx="248">
                  <c:v>23.800383877159398</c:v>
                </c:pt>
                <c:pt idx="249">
                  <c:v>23.896353166986653</c:v>
                </c:pt>
                <c:pt idx="250">
                  <c:v>23.992322456813909</c:v>
                </c:pt>
                <c:pt idx="251">
                  <c:v>24.088291746641165</c:v>
                </c:pt>
                <c:pt idx="252">
                  <c:v>24.184261036468421</c:v>
                </c:pt>
                <c:pt idx="253">
                  <c:v>24.280230326295676</c:v>
                </c:pt>
                <c:pt idx="254">
                  <c:v>24.376199616122932</c:v>
                </c:pt>
                <c:pt idx="255">
                  <c:v>24.472168905950188</c:v>
                </c:pt>
                <c:pt idx="256">
                  <c:v>24.568138195777443</c:v>
                </c:pt>
                <c:pt idx="257">
                  <c:v>24.664107485604699</c:v>
                </c:pt>
                <c:pt idx="258">
                  <c:v>24.760076775431955</c:v>
                </c:pt>
                <c:pt idx="259">
                  <c:v>24.856046065259211</c:v>
                </c:pt>
                <c:pt idx="260">
                  <c:v>24.952015355086466</c:v>
                </c:pt>
                <c:pt idx="261">
                  <c:v>25.047984644913722</c:v>
                </c:pt>
                <c:pt idx="262">
                  <c:v>25.143953934740978</c:v>
                </c:pt>
                <c:pt idx="263">
                  <c:v>25.239923224568233</c:v>
                </c:pt>
                <c:pt idx="264">
                  <c:v>25.335892514395489</c:v>
                </c:pt>
                <c:pt idx="265">
                  <c:v>25.431861804222745</c:v>
                </c:pt>
                <c:pt idx="266">
                  <c:v>25.527831094050001</c:v>
                </c:pt>
                <c:pt idx="267">
                  <c:v>25.623800383877256</c:v>
                </c:pt>
                <c:pt idx="268">
                  <c:v>25.719769673704512</c:v>
                </c:pt>
                <c:pt idx="269">
                  <c:v>25.815738963531768</c:v>
                </c:pt>
                <c:pt idx="270">
                  <c:v>25.911708253359024</c:v>
                </c:pt>
                <c:pt idx="271">
                  <c:v>26.007677543186279</c:v>
                </c:pt>
                <c:pt idx="272">
                  <c:v>26.103646833013535</c:v>
                </c:pt>
                <c:pt idx="273">
                  <c:v>26.199616122840791</c:v>
                </c:pt>
                <c:pt idx="274">
                  <c:v>26.295585412668046</c:v>
                </c:pt>
                <c:pt idx="275">
                  <c:v>26.391554702495302</c:v>
                </c:pt>
                <c:pt idx="276">
                  <c:v>26.487523992322558</c:v>
                </c:pt>
                <c:pt idx="277">
                  <c:v>26.583493282149814</c:v>
                </c:pt>
                <c:pt idx="278">
                  <c:v>26.679462571977069</c:v>
                </c:pt>
                <c:pt idx="279">
                  <c:v>26.775431861804325</c:v>
                </c:pt>
                <c:pt idx="280">
                  <c:v>26.871401151631581</c:v>
                </c:pt>
                <c:pt idx="281">
                  <c:v>26.967370441458836</c:v>
                </c:pt>
                <c:pt idx="282">
                  <c:v>27.063339731286092</c:v>
                </c:pt>
                <c:pt idx="283">
                  <c:v>27.159309021113348</c:v>
                </c:pt>
                <c:pt idx="284">
                  <c:v>27.255278310940604</c:v>
                </c:pt>
                <c:pt idx="285">
                  <c:v>27.351247600767859</c:v>
                </c:pt>
                <c:pt idx="286">
                  <c:v>27.447216890595115</c:v>
                </c:pt>
                <c:pt idx="287">
                  <c:v>27.543186180422371</c:v>
                </c:pt>
                <c:pt idx="288">
                  <c:v>27.639155470249626</c:v>
                </c:pt>
                <c:pt idx="289">
                  <c:v>27.735124760076882</c:v>
                </c:pt>
                <c:pt idx="290">
                  <c:v>27.831094049904138</c:v>
                </c:pt>
                <c:pt idx="291">
                  <c:v>27.927063339731394</c:v>
                </c:pt>
                <c:pt idx="292">
                  <c:v>28.023032629558649</c:v>
                </c:pt>
                <c:pt idx="293">
                  <c:v>28.119001919385905</c:v>
                </c:pt>
                <c:pt idx="294">
                  <c:v>28.214971209213161</c:v>
                </c:pt>
                <c:pt idx="295">
                  <c:v>28.310940499040417</c:v>
                </c:pt>
                <c:pt idx="296">
                  <c:v>28.406909788867672</c:v>
                </c:pt>
                <c:pt idx="297">
                  <c:v>28.502879078694928</c:v>
                </c:pt>
                <c:pt idx="298">
                  <c:v>28.598848368522184</c:v>
                </c:pt>
                <c:pt idx="299">
                  <c:v>28.694817658349439</c:v>
                </c:pt>
                <c:pt idx="300">
                  <c:v>28.790786948176695</c:v>
                </c:pt>
                <c:pt idx="301">
                  <c:v>28.886756238003951</c:v>
                </c:pt>
                <c:pt idx="302">
                  <c:v>28.982725527831207</c:v>
                </c:pt>
                <c:pt idx="303">
                  <c:v>29.078694817658462</c:v>
                </c:pt>
                <c:pt idx="304">
                  <c:v>29.174664107485718</c:v>
                </c:pt>
                <c:pt idx="305">
                  <c:v>29.270633397312974</c:v>
                </c:pt>
                <c:pt idx="306">
                  <c:v>29.366602687140229</c:v>
                </c:pt>
                <c:pt idx="307">
                  <c:v>29.462571976967485</c:v>
                </c:pt>
                <c:pt idx="308">
                  <c:v>29.558541266794741</c:v>
                </c:pt>
                <c:pt idx="309">
                  <c:v>29.654510556621997</c:v>
                </c:pt>
                <c:pt idx="310">
                  <c:v>29.750479846449252</c:v>
                </c:pt>
                <c:pt idx="311">
                  <c:v>29.846449136276508</c:v>
                </c:pt>
                <c:pt idx="312">
                  <c:v>29.942418426103764</c:v>
                </c:pt>
                <c:pt idx="313">
                  <c:v>30.03838771593102</c:v>
                </c:pt>
                <c:pt idx="314">
                  <c:v>30.134357005758275</c:v>
                </c:pt>
                <c:pt idx="315">
                  <c:v>30.230326295585531</c:v>
                </c:pt>
                <c:pt idx="316">
                  <c:v>30.326295585412787</c:v>
                </c:pt>
                <c:pt idx="317">
                  <c:v>30.422264875240042</c:v>
                </c:pt>
                <c:pt idx="318">
                  <c:v>30.518234165067298</c:v>
                </c:pt>
                <c:pt idx="319">
                  <c:v>30.614203454894554</c:v>
                </c:pt>
                <c:pt idx="320">
                  <c:v>30.71017274472181</c:v>
                </c:pt>
                <c:pt idx="321">
                  <c:v>30.806142034549065</c:v>
                </c:pt>
                <c:pt idx="322">
                  <c:v>30.902111324376321</c:v>
                </c:pt>
                <c:pt idx="323">
                  <c:v>30.998080614203577</c:v>
                </c:pt>
                <c:pt idx="324">
                  <c:v>31.094049904030832</c:v>
                </c:pt>
                <c:pt idx="325">
                  <c:v>31.190019193858088</c:v>
                </c:pt>
                <c:pt idx="326">
                  <c:v>31.285988483685344</c:v>
                </c:pt>
                <c:pt idx="327">
                  <c:v>31.3819577735126</c:v>
                </c:pt>
                <c:pt idx="328">
                  <c:v>31.477927063339855</c:v>
                </c:pt>
                <c:pt idx="329">
                  <c:v>31.573896353167111</c:v>
                </c:pt>
                <c:pt idx="330">
                  <c:v>31.669865642994367</c:v>
                </c:pt>
                <c:pt idx="331">
                  <c:v>31.765834932821623</c:v>
                </c:pt>
                <c:pt idx="332">
                  <c:v>31.861804222648878</c:v>
                </c:pt>
                <c:pt idx="333">
                  <c:v>31.957773512476134</c:v>
                </c:pt>
                <c:pt idx="334">
                  <c:v>32.05374280230339</c:v>
                </c:pt>
                <c:pt idx="335">
                  <c:v>32.149712092130642</c:v>
                </c:pt>
                <c:pt idx="336">
                  <c:v>32.245681381957894</c:v>
                </c:pt>
                <c:pt idx="337">
                  <c:v>32.341650671785146</c:v>
                </c:pt>
                <c:pt idx="338">
                  <c:v>32.437619961612398</c:v>
                </c:pt>
                <c:pt idx="339">
                  <c:v>32.533589251439651</c:v>
                </c:pt>
                <c:pt idx="340">
                  <c:v>32.629558541266903</c:v>
                </c:pt>
                <c:pt idx="341">
                  <c:v>32.725527831094155</c:v>
                </c:pt>
                <c:pt idx="342">
                  <c:v>32.821497120921407</c:v>
                </c:pt>
                <c:pt idx="343">
                  <c:v>32.917466410748659</c:v>
                </c:pt>
                <c:pt idx="344">
                  <c:v>33.013435700575911</c:v>
                </c:pt>
                <c:pt idx="345">
                  <c:v>33.109404990403164</c:v>
                </c:pt>
                <c:pt idx="346">
                  <c:v>33.205374280230416</c:v>
                </c:pt>
                <c:pt idx="347">
                  <c:v>33.301343570057668</c:v>
                </c:pt>
                <c:pt idx="348">
                  <c:v>33.39731285988492</c:v>
                </c:pt>
                <c:pt idx="349">
                  <c:v>33.493282149712172</c:v>
                </c:pt>
                <c:pt idx="350">
                  <c:v>33.589251439539424</c:v>
                </c:pt>
                <c:pt idx="351">
                  <c:v>33.685220729366677</c:v>
                </c:pt>
                <c:pt idx="352">
                  <c:v>33.781190019193929</c:v>
                </c:pt>
                <c:pt idx="353">
                  <c:v>33.877159309021181</c:v>
                </c:pt>
                <c:pt idx="354">
                  <c:v>33.973128598848433</c:v>
                </c:pt>
                <c:pt idx="355">
                  <c:v>34.069097888675685</c:v>
                </c:pt>
                <c:pt idx="356">
                  <c:v>34.165067178502937</c:v>
                </c:pt>
                <c:pt idx="357">
                  <c:v>34.26103646833019</c:v>
                </c:pt>
                <c:pt idx="358">
                  <c:v>34.357005758157442</c:v>
                </c:pt>
                <c:pt idx="359">
                  <c:v>34.452975047984694</c:v>
                </c:pt>
                <c:pt idx="360">
                  <c:v>34.548944337811946</c:v>
                </c:pt>
                <c:pt idx="361">
                  <c:v>34.644913627639198</c:v>
                </c:pt>
                <c:pt idx="362">
                  <c:v>34.74088291746645</c:v>
                </c:pt>
                <c:pt idx="363">
                  <c:v>34.836852207293703</c:v>
                </c:pt>
                <c:pt idx="364">
                  <c:v>34.932821497120955</c:v>
                </c:pt>
                <c:pt idx="365">
                  <c:v>35.028790786948207</c:v>
                </c:pt>
                <c:pt idx="366">
                  <c:v>35.124760076775459</c:v>
                </c:pt>
                <c:pt idx="367">
                  <c:v>35.220729366602711</c:v>
                </c:pt>
                <c:pt idx="368">
                  <c:v>35.316698656429963</c:v>
                </c:pt>
                <c:pt idx="369">
                  <c:v>35.412667946257216</c:v>
                </c:pt>
                <c:pt idx="370">
                  <c:v>35.508637236084468</c:v>
                </c:pt>
                <c:pt idx="371">
                  <c:v>35.60460652591172</c:v>
                </c:pt>
                <c:pt idx="372">
                  <c:v>35.700575815738972</c:v>
                </c:pt>
                <c:pt idx="373">
                  <c:v>35.796545105566224</c:v>
                </c:pt>
                <c:pt idx="374">
                  <c:v>35.892514395393476</c:v>
                </c:pt>
                <c:pt idx="375">
                  <c:v>35.988483685220729</c:v>
                </c:pt>
                <c:pt idx="376">
                  <c:v>36.084452975047981</c:v>
                </c:pt>
                <c:pt idx="377">
                  <c:v>36.180422264875233</c:v>
                </c:pt>
                <c:pt idx="378">
                  <c:v>36.276391554702485</c:v>
                </c:pt>
                <c:pt idx="379">
                  <c:v>36.372360844529737</c:v>
                </c:pt>
                <c:pt idx="380">
                  <c:v>36.468330134356989</c:v>
                </c:pt>
                <c:pt idx="381">
                  <c:v>36.564299424184242</c:v>
                </c:pt>
                <c:pt idx="382">
                  <c:v>36.660268714011494</c:v>
                </c:pt>
                <c:pt idx="383">
                  <c:v>36.756238003838746</c:v>
                </c:pt>
                <c:pt idx="384">
                  <c:v>36.852207293665998</c:v>
                </c:pt>
                <c:pt idx="385">
                  <c:v>36.94817658349325</c:v>
                </c:pt>
                <c:pt idx="386">
                  <c:v>37.044145873320502</c:v>
                </c:pt>
                <c:pt idx="387">
                  <c:v>37.140115163147755</c:v>
                </c:pt>
                <c:pt idx="388">
                  <c:v>37.236084452975007</c:v>
                </c:pt>
                <c:pt idx="389">
                  <c:v>37.332053742802259</c:v>
                </c:pt>
                <c:pt idx="390">
                  <c:v>37.428023032629511</c:v>
                </c:pt>
                <c:pt idx="391">
                  <c:v>37.523992322456763</c:v>
                </c:pt>
                <c:pt idx="392">
                  <c:v>37.619961612284015</c:v>
                </c:pt>
                <c:pt idx="393">
                  <c:v>37.715930902111268</c:v>
                </c:pt>
                <c:pt idx="394">
                  <c:v>37.81190019193852</c:v>
                </c:pt>
                <c:pt idx="395">
                  <c:v>37.907869481765772</c:v>
                </c:pt>
                <c:pt idx="396">
                  <c:v>38.003838771593024</c:v>
                </c:pt>
                <c:pt idx="397">
                  <c:v>38.099808061420276</c:v>
                </c:pt>
                <c:pt idx="398">
                  <c:v>38.195777351247528</c:v>
                </c:pt>
                <c:pt idx="399">
                  <c:v>38.291746641074781</c:v>
                </c:pt>
                <c:pt idx="400">
                  <c:v>38.387715930902033</c:v>
                </c:pt>
                <c:pt idx="401">
                  <c:v>38.483685220729285</c:v>
                </c:pt>
                <c:pt idx="402">
                  <c:v>38.579654510556537</c:v>
                </c:pt>
                <c:pt idx="403">
                  <c:v>38.675623800383789</c:v>
                </c:pt>
                <c:pt idx="404">
                  <c:v>38.771593090211041</c:v>
                </c:pt>
                <c:pt idx="405">
                  <c:v>38.867562380038294</c:v>
                </c:pt>
                <c:pt idx="406">
                  <c:v>38.963531669865546</c:v>
                </c:pt>
                <c:pt idx="407">
                  <c:v>39.059500959692798</c:v>
                </c:pt>
                <c:pt idx="408">
                  <c:v>39.15547024952005</c:v>
                </c:pt>
                <c:pt idx="409">
                  <c:v>39.251439539347302</c:v>
                </c:pt>
                <c:pt idx="410">
                  <c:v>39.347408829174555</c:v>
                </c:pt>
                <c:pt idx="411">
                  <c:v>39.443378119001807</c:v>
                </c:pt>
                <c:pt idx="412">
                  <c:v>39.539347408829059</c:v>
                </c:pt>
                <c:pt idx="413">
                  <c:v>39.635316698656311</c:v>
                </c:pt>
                <c:pt idx="414">
                  <c:v>39.731285988483563</c:v>
                </c:pt>
                <c:pt idx="415">
                  <c:v>39.827255278310815</c:v>
                </c:pt>
                <c:pt idx="416">
                  <c:v>39.923224568138068</c:v>
                </c:pt>
                <c:pt idx="417">
                  <c:v>40.01919385796532</c:v>
                </c:pt>
                <c:pt idx="418">
                  <c:v>40.115163147792572</c:v>
                </c:pt>
                <c:pt idx="419">
                  <c:v>40.211132437619824</c:v>
                </c:pt>
                <c:pt idx="420">
                  <c:v>40.307101727447076</c:v>
                </c:pt>
                <c:pt idx="421">
                  <c:v>40.403071017274328</c:v>
                </c:pt>
                <c:pt idx="422">
                  <c:v>40.499040307101581</c:v>
                </c:pt>
                <c:pt idx="423">
                  <c:v>40.595009596928833</c:v>
                </c:pt>
                <c:pt idx="424">
                  <c:v>40.690978886756085</c:v>
                </c:pt>
                <c:pt idx="425">
                  <c:v>40.786948176583337</c:v>
                </c:pt>
                <c:pt idx="426">
                  <c:v>40.882917466410589</c:v>
                </c:pt>
                <c:pt idx="427">
                  <c:v>40.978886756237841</c:v>
                </c:pt>
                <c:pt idx="428">
                  <c:v>41.074856046065094</c:v>
                </c:pt>
                <c:pt idx="429">
                  <c:v>41.170825335892346</c:v>
                </c:pt>
                <c:pt idx="430">
                  <c:v>41.266794625719598</c:v>
                </c:pt>
                <c:pt idx="431">
                  <c:v>41.36276391554685</c:v>
                </c:pt>
                <c:pt idx="432">
                  <c:v>41.458733205374102</c:v>
                </c:pt>
                <c:pt idx="433">
                  <c:v>41.554702495201354</c:v>
                </c:pt>
                <c:pt idx="434">
                  <c:v>41.650671785028607</c:v>
                </c:pt>
                <c:pt idx="435">
                  <c:v>41.746641074855859</c:v>
                </c:pt>
                <c:pt idx="436">
                  <c:v>41.842610364683111</c:v>
                </c:pt>
                <c:pt idx="437">
                  <c:v>41.938579654510363</c:v>
                </c:pt>
                <c:pt idx="438">
                  <c:v>42.034548944337615</c:v>
                </c:pt>
                <c:pt idx="439">
                  <c:v>42.130518234164867</c:v>
                </c:pt>
                <c:pt idx="440">
                  <c:v>42.22648752399212</c:v>
                </c:pt>
                <c:pt idx="441">
                  <c:v>42.322456813819372</c:v>
                </c:pt>
                <c:pt idx="442">
                  <c:v>42.418426103646624</c:v>
                </c:pt>
                <c:pt idx="443">
                  <c:v>42.514395393473876</c:v>
                </c:pt>
                <c:pt idx="444">
                  <c:v>42.610364683301128</c:v>
                </c:pt>
                <c:pt idx="445">
                  <c:v>42.70633397312838</c:v>
                </c:pt>
                <c:pt idx="446">
                  <c:v>42.802303262955633</c:v>
                </c:pt>
                <c:pt idx="447">
                  <c:v>42.898272552782885</c:v>
                </c:pt>
                <c:pt idx="448">
                  <c:v>42.994241842610137</c:v>
                </c:pt>
                <c:pt idx="449">
                  <c:v>43.090211132437389</c:v>
                </c:pt>
                <c:pt idx="450">
                  <c:v>43.186180422264641</c:v>
                </c:pt>
                <c:pt idx="451">
                  <c:v>43.282149712091893</c:v>
                </c:pt>
                <c:pt idx="452">
                  <c:v>43.378119001919146</c:v>
                </c:pt>
                <c:pt idx="453">
                  <c:v>43.474088291746398</c:v>
                </c:pt>
                <c:pt idx="454">
                  <c:v>43.57005758157365</c:v>
                </c:pt>
                <c:pt idx="455">
                  <c:v>43.666026871400902</c:v>
                </c:pt>
                <c:pt idx="456">
                  <c:v>43.761996161228154</c:v>
                </c:pt>
                <c:pt idx="457">
                  <c:v>43.857965451055406</c:v>
                </c:pt>
                <c:pt idx="458">
                  <c:v>43.953934740882659</c:v>
                </c:pt>
                <c:pt idx="459">
                  <c:v>44.049904030709911</c:v>
                </c:pt>
                <c:pt idx="460">
                  <c:v>44.145873320537163</c:v>
                </c:pt>
                <c:pt idx="461">
                  <c:v>44.241842610364415</c:v>
                </c:pt>
                <c:pt idx="462">
                  <c:v>44.337811900191667</c:v>
                </c:pt>
                <c:pt idx="463">
                  <c:v>44.433781190018919</c:v>
                </c:pt>
                <c:pt idx="464">
                  <c:v>44.529750479846172</c:v>
                </c:pt>
                <c:pt idx="465">
                  <c:v>44.625719769673424</c:v>
                </c:pt>
                <c:pt idx="466">
                  <c:v>44.721689059500676</c:v>
                </c:pt>
                <c:pt idx="467">
                  <c:v>44.817658349327928</c:v>
                </c:pt>
                <c:pt idx="468">
                  <c:v>44.91362763915518</c:v>
                </c:pt>
                <c:pt idx="469">
                  <c:v>45.009596928982432</c:v>
                </c:pt>
                <c:pt idx="470">
                  <c:v>45.105566218809685</c:v>
                </c:pt>
                <c:pt idx="471">
                  <c:v>45.201535508636937</c:v>
                </c:pt>
                <c:pt idx="472">
                  <c:v>45.297504798464189</c:v>
                </c:pt>
                <c:pt idx="473">
                  <c:v>45.393474088291441</c:v>
                </c:pt>
                <c:pt idx="474">
                  <c:v>45.489443378118693</c:v>
                </c:pt>
                <c:pt idx="475">
                  <c:v>45.585412667945945</c:v>
                </c:pt>
                <c:pt idx="476">
                  <c:v>45.681381957773198</c:v>
                </c:pt>
                <c:pt idx="477">
                  <c:v>45.77735124760045</c:v>
                </c:pt>
                <c:pt idx="478">
                  <c:v>45.873320537427702</c:v>
                </c:pt>
                <c:pt idx="479">
                  <c:v>45.969289827254954</c:v>
                </c:pt>
                <c:pt idx="480">
                  <c:v>46.065259117082206</c:v>
                </c:pt>
                <c:pt idx="481">
                  <c:v>46.161228406909458</c:v>
                </c:pt>
                <c:pt idx="482">
                  <c:v>46.257197696736711</c:v>
                </c:pt>
                <c:pt idx="483">
                  <c:v>46.353166986563963</c:v>
                </c:pt>
                <c:pt idx="484">
                  <c:v>46.449136276391215</c:v>
                </c:pt>
                <c:pt idx="485">
                  <c:v>46.545105566218467</c:v>
                </c:pt>
                <c:pt idx="486">
                  <c:v>46.641074856045719</c:v>
                </c:pt>
                <c:pt idx="487">
                  <c:v>46.737044145872972</c:v>
                </c:pt>
                <c:pt idx="488">
                  <c:v>46.833013435700224</c:v>
                </c:pt>
                <c:pt idx="489">
                  <c:v>46.928982725527476</c:v>
                </c:pt>
                <c:pt idx="490">
                  <c:v>47.024952015354728</c:v>
                </c:pt>
                <c:pt idx="491">
                  <c:v>47.12092130518198</c:v>
                </c:pt>
                <c:pt idx="492">
                  <c:v>47.216890595009232</c:v>
                </c:pt>
                <c:pt idx="493">
                  <c:v>47.312859884836485</c:v>
                </c:pt>
                <c:pt idx="494">
                  <c:v>47.408829174663737</c:v>
                </c:pt>
                <c:pt idx="495">
                  <c:v>47.504798464490989</c:v>
                </c:pt>
                <c:pt idx="496">
                  <c:v>47.600767754318241</c:v>
                </c:pt>
                <c:pt idx="497">
                  <c:v>47.696737044145493</c:v>
                </c:pt>
                <c:pt idx="498">
                  <c:v>47.792706333972745</c:v>
                </c:pt>
                <c:pt idx="499">
                  <c:v>47.888675623799998</c:v>
                </c:pt>
                <c:pt idx="500">
                  <c:v>47.98464491362725</c:v>
                </c:pt>
                <c:pt idx="501">
                  <c:v>48.080614203454502</c:v>
                </c:pt>
                <c:pt idx="502">
                  <c:v>48.176583493281754</c:v>
                </c:pt>
                <c:pt idx="503">
                  <c:v>48.272552783109006</c:v>
                </c:pt>
                <c:pt idx="504">
                  <c:v>48.368522072936258</c:v>
                </c:pt>
                <c:pt idx="505">
                  <c:v>48.464491362763511</c:v>
                </c:pt>
                <c:pt idx="506">
                  <c:v>48.560460652590763</c:v>
                </c:pt>
                <c:pt idx="507">
                  <c:v>48.656429942418015</c:v>
                </c:pt>
                <c:pt idx="508">
                  <c:v>48.752399232245267</c:v>
                </c:pt>
                <c:pt idx="509">
                  <c:v>48.848368522072519</c:v>
                </c:pt>
                <c:pt idx="510">
                  <c:v>48.944337811899771</c:v>
                </c:pt>
                <c:pt idx="511">
                  <c:v>49.040307101727024</c:v>
                </c:pt>
                <c:pt idx="512">
                  <c:v>49.136276391554276</c:v>
                </c:pt>
                <c:pt idx="513">
                  <c:v>49.232245681381528</c:v>
                </c:pt>
                <c:pt idx="514">
                  <c:v>49.32821497120878</c:v>
                </c:pt>
                <c:pt idx="515">
                  <c:v>49.424184261036032</c:v>
                </c:pt>
                <c:pt idx="516">
                  <c:v>49.520153550863284</c:v>
                </c:pt>
                <c:pt idx="517">
                  <c:v>49.616122840690537</c:v>
                </c:pt>
                <c:pt idx="518">
                  <c:v>49.712092130517789</c:v>
                </c:pt>
                <c:pt idx="519">
                  <c:v>49.808061420345041</c:v>
                </c:pt>
                <c:pt idx="520">
                  <c:v>49.904030710172293</c:v>
                </c:pt>
                <c:pt idx="521">
                  <c:v>49.999999999999545</c:v>
                </c:pt>
                <c:pt idx="522">
                  <c:v>50.095969289826797</c:v>
                </c:pt>
                <c:pt idx="523">
                  <c:v>50.19193857965405</c:v>
                </c:pt>
                <c:pt idx="524">
                  <c:v>50.287907869481302</c:v>
                </c:pt>
                <c:pt idx="525">
                  <c:v>50.383877159308554</c:v>
                </c:pt>
                <c:pt idx="526">
                  <c:v>50.479846449135806</c:v>
                </c:pt>
                <c:pt idx="527">
                  <c:v>50.575815738963058</c:v>
                </c:pt>
                <c:pt idx="528">
                  <c:v>50.67178502879031</c:v>
                </c:pt>
                <c:pt idx="529">
                  <c:v>50.767754318617563</c:v>
                </c:pt>
                <c:pt idx="530">
                  <c:v>50.863723608444815</c:v>
                </c:pt>
                <c:pt idx="531">
                  <c:v>50.959692898272067</c:v>
                </c:pt>
                <c:pt idx="532">
                  <c:v>51.055662188099319</c:v>
                </c:pt>
                <c:pt idx="533">
                  <c:v>51.151631477926571</c:v>
                </c:pt>
                <c:pt idx="534">
                  <c:v>51.247600767753823</c:v>
                </c:pt>
                <c:pt idx="535">
                  <c:v>51.343570057581076</c:v>
                </c:pt>
                <c:pt idx="536">
                  <c:v>51.439539347408328</c:v>
                </c:pt>
                <c:pt idx="537">
                  <c:v>51.53550863723558</c:v>
                </c:pt>
                <c:pt idx="538">
                  <c:v>51.631477927062832</c:v>
                </c:pt>
                <c:pt idx="539">
                  <c:v>51.727447216890084</c:v>
                </c:pt>
                <c:pt idx="540">
                  <c:v>51.823416506717336</c:v>
                </c:pt>
                <c:pt idx="541">
                  <c:v>51.919385796544589</c:v>
                </c:pt>
                <c:pt idx="542">
                  <c:v>52.015355086371841</c:v>
                </c:pt>
                <c:pt idx="543">
                  <c:v>52.111324376199093</c:v>
                </c:pt>
                <c:pt idx="544">
                  <c:v>52.207293666026345</c:v>
                </c:pt>
                <c:pt idx="545">
                  <c:v>52.303262955853597</c:v>
                </c:pt>
                <c:pt idx="546">
                  <c:v>52.399232245680849</c:v>
                </c:pt>
                <c:pt idx="547">
                  <c:v>52.495201535508102</c:v>
                </c:pt>
                <c:pt idx="548">
                  <c:v>52.591170825335354</c:v>
                </c:pt>
                <c:pt idx="549">
                  <c:v>52.687140115162606</c:v>
                </c:pt>
                <c:pt idx="550">
                  <c:v>52.783109404989858</c:v>
                </c:pt>
                <c:pt idx="551">
                  <c:v>52.87907869481711</c:v>
                </c:pt>
                <c:pt idx="552">
                  <c:v>52.975047984644362</c:v>
                </c:pt>
                <c:pt idx="553">
                  <c:v>53.071017274471615</c:v>
                </c:pt>
                <c:pt idx="554">
                  <c:v>53.166986564298867</c:v>
                </c:pt>
                <c:pt idx="555">
                  <c:v>53.262955854126119</c:v>
                </c:pt>
                <c:pt idx="556">
                  <c:v>53.358925143953371</c:v>
                </c:pt>
                <c:pt idx="557">
                  <c:v>53.454894433780623</c:v>
                </c:pt>
                <c:pt idx="558">
                  <c:v>53.550863723607875</c:v>
                </c:pt>
                <c:pt idx="559">
                  <c:v>53.646833013435128</c:v>
                </c:pt>
                <c:pt idx="560">
                  <c:v>53.74280230326238</c:v>
                </c:pt>
                <c:pt idx="561">
                  <c:v>53.838771593089632</c:v>
                </c:pt>
                <c:pt idx="562">
                  <c:v>53.934740882916884</c:v>
                </c:pt>
                <c:pt idx="563">
                  <c:v>54.030710172744136</c:v>
                </c:pt>
                <c:pt idx="564">
                  <c:v>54.126679462571389</c:v>
                </c:pt>
                <c:pt idx="565">
                  <c:v>54.222648752398641</c:v>
                </c:pt>
                <c:pt idx="566">
                  <c:v>54.318618042225893</c:v>
                </c:pt>
                <c:pt idx="567">
                  <c:v>54.414587332053145</c:v>
                </c:pt>
                <c:pt idx="568">
                  <c:v>54.510556621880397</c:v>
                </c:pt>
                <c:pt idx="569">
                  <c:v>54.606525911707649</c:v>
                </c:pt>
                <c:pt idx="570">
                  <c:v>54.702495201534902</c:v>
                </c:pt>
                <c:pt idx="571">
                  <c:v>54.798464491362154</c:v>
                </c:pt>
                <c:pt idx="572">
                  <c:v>54.894433781189406</c:v>
                </c:pt>
                <c:pt idx="573">
                  <c:v>54.990403071016658</c:v>
                </c:pt>
                <c:pt idx="574">
                  <c:v>55.08637236084391</c:v>
                </c:pt>
                <c:pt idx="575">
                  <c:v>55.182341650671162</c:v>
                </c:pt>
                <c:pt idx="576">
                  <c:v>55.278310940498415</c:v>
                </c:pt>
                <c:pt idx="577">
                  <c:v>55.374280230325667</c:v>
                </c:pt>
                <c:pt idx="578">
                  <c:v>55.470249520152919</c:v>
                </c:pt>
                <c:pt idx="579">
                  <c:v>55.566218809980171</c:v>
                </c:pt>
                <c:pt idx="580">
                  <c:v>55.662188099807423</c:v>
                </c:pt>
                <c:pt idx="581">
                  <c:v>55.758157389634675</c:v>
                </c:pt>
                <c:pt idx="582">
                  <c:v>55.854126679461928</c:v>
                </c:pt>
                <c:pt idx="583">
                  <c:v>55.95009596928918</c:v>
                </c:pt>
                <c:pt idx="584">
                  <c:v>56.046065259116432</c:v>
                </c:pt>
                <c:pt idx="585">
                  <c:v>56.142034548943684</c:v>
                </c:pt>
                <c:pt idx="586">
                  <c:v>56.238003838770936</c:v>
                </c:pt>
                <c:pt idx="587">
                  <c:v>56.333973128598188</c:v>
                </c:pt>
                <c:pt idx="588">
                  <c:v>56.429942418425441</c:v>
                </c:pt>
                <c:pt idx="589">
                  <c:v>56.525911708252693</c:v>
                </c:pt>
                <c:pt idx="590">
                  <c:v>56.621880998079945</c:v>
                </c:pt>
                <c:pt idx="591">
                  <c:v>56.717850287907197</c:v>
                </c:pt>
                <c:pt idx="592">
                  <c:v>56.813819577734449</c:v>
                </c:pt>
                <c:pt idx="593">
                  <c:v>56.909788867561701</c:v>
                </c:pt>
                <c:pt idx="594">
                  <c:v>57.005758157388954</c:v>
                </c:pt>
                <c:pt idx="595">
                  <c:v>57.101727447216206</c:v>
                </c:pt>
                <c:pt idx="596">
                  <c:v>57.197696737043458</c:v>
                </c:pt>
                <c:pt idx="597">
                  <c:v>57.29366602687071</c:v>
                </c:pt>
                <c:pt idx="598">
                  <c:v>57.389635316697962</c:v>
                </c:pt>
                <c:pt idx="599">
                  <c:v>57.485604606525214</c:v>
                </c:pt>
                <c:pt idx="600">
                  <c:v>57.581573896352467</c:v>
                </c:pt>
                <c:pt idx="601">
                  <c:v>57.677543186179719</c:v>
                </c:pt>
                <c:pt idx="602">
                  <c:v>57.773512476006971</c:v>
                </c:pt>
                <c:pt idx="603">
                  <c:v>57.869481765834223</c:v>
                </c:pt>
                <c:pt idx="604">
                  <c:v>57.965451055661475</c:v>
                </c:pt>
                <c:pt idx="605">
                  <c:v>58.061420345488727</c:v>
                </c:pt>
                <c:pt idx="606">
                  <c:v>58.15738963531598</c:v>
                </c:pt>
                <c:pt idx="607">
                  <c:v>58.253358925143232</c:v>
                </c:pt>
                <c:pt idx="608">
                  <c:v>58.349328214970484</c:v>
                </c:pt>
                <c:pt idx="609">
                  <c:v>58.445297504797736</c:v>
                </c:pt>
                <c:pt idx="610">
                  <c:v>58.541266794624988</c:v>
                </c:pt>
                <c:pt idx="611">
                  <c:v>58.63723608445224</c:v>
                </c:pt>
                <c:pt idx="612">
                  <c:v>58.733205374279493</c:v>
                </c:pt>
                <c:pt idx="613">
                  <c:v>58.829174664106745</c:v>
                </c:pt>
                <c:pt idx="614">
                  <c:v>58.925143953933997</c:v>
                </c:pt>
                <c:pt idx="615">
                  <c:v>59.021113243761249</c:v>
                </c:pt>
                <c:pt idx="616">
                  <c:v>59.117082533588501</c:v>
                </c:pt>
                <c:pt idx="617">
                  <c:v>59.213051823415753</c:v>
                </c:pt>
                <c:pt idx="618">
                  <c:v>59.309021113243006</c:v>
                </c:pt>
                <c:pt idx="619">
                  <c:v>59.404990403070258</c:v>
                </c:pt>
                <c:pt idx="620">
                  <c:v>59.50095969289751</c:v>
                </c:pt>
                <c:pt idx="621">
                  <c:v>59.596928982724762</c:v>
                </c:pt>
                <c:pt idx="622">
                  <c:v>59.692898272552014</c:v>
                </c:pt>
                <c:pt idx="623">
                  <c:v>59.788867562379266</c:v>
                </c:pt>
                <c:pt idx="624">
                  <c:v>59.884836852206519</c:v>
                </c:pt>
                <c:pt idx="625">
                  <c:v>59.980806142033771</c:v>
                </c:pt>
                <c:pt idx="626">
                  <c:v>60.076775431861023</c:v>
                </c:pt>
                <c:pt idx="627">
                  <c:v>60.172744721688275</c:v>
                </c:pt>
                <c:pt idx="628">
                  <c:v>60.268714011515527</c:v>
                </c:pt>
                <c:pt idx="629">
                  <c:v>60.364683301342779</c:v>
                </c:pt>
                <c:pt idx="630">
                  <c:v>60.460652591170032</c:v>
                </c:pt>
                <c:pt idx="631">
                  <c:v>60.556621880997284</c:v>
                </c:pt>
                <c:pt idx="632">
                  <c:v>60.652591170824536</c:v>
                </c:pt>
                <c:pt idx="633">
                  <c:v>60.748560460651788</c:v>
                </c:pt>
                <c:pt idx="634">
                  <c:v>60.84452975047904</c:v>
                </c:pt>
                <c:pt idx="635">
                  <c:v>60.940499040306292</c:v>
                </c:pt>
                <c:pt idx="636">
                  <c:v>61.036468330133545</c:v>
                </c:pt>
                <c:pt idx="637">
                  <c:v>61.132437619960797</c:v>
                </c:pt>
                <c:pt idx="638">
                  <c:v>61.228406909788049</c:v>
                </c:pt>
                <c:pt idx="639">
                  <c:v>61.324376199615301</c:v>
                </c:pt>
                <c:pt idx="640">
                  <c:v>61.420345489442553</c:v>
                </c:pt>
                <c:pt idx="641">
                  <c:v>61.516314779269806</c:v>
                </c:pt>
                <c:pt idx="642">
                  <c:v>61.612284069097058</c:v>
                </c:pt>
                <c:pt idx="643">
                  <c:v>61.70825335892431</c:v>
                </c:pt>
                <c:pt idx="644">
                  <c:v>61.804222648751562</c:v>
                </c:pt>
                <c:pt idx="645">
                  <c:v>61.900191938578814</c:v>
                </c:pt>
                <c:pt idx="646">
                  <c:v>61.996161228406066</c:v>
                </c:pt>
                <c:pt idx="647">
                  <c:v>62.092130518233319</c:v>
                </c:pt>
                <c:pt idx="648">
                  <c:v>62.188099808060571</c:v>
                </c:pt>
                <c:pt idx="649">
                  <c:v>62.284069097887823</c:v>
                </c:pt>
                <c:pt idx="650">
                  <c:v>62.380038387715075</c:v>
                </c:pt>
                <c:pt idx="651">
                  <c:v>62.476007677542327</c:v>
                </c:pt>
                <c:pt idx="652">
                  <c:v>62.571976967369579</c:v>
                </c:pt>
                <c:pt idx="653">
                  <c:v>62.667946257196832</c:v>
                </c:pt>
                <c:pt idx="654">
                  <c:v>62.763915547024084</c:v>
                </c:pt>
                <c:pt idx="655">
                  <c:v>62.859884836851336</c:v>
                </c:pt>
                <c:pt idx="656">
                  <c:v>62.955854126678588</c:v>
                </c:pt>
                <c:pt idx="657">
                  <c:v>63.05182341650584</c:v>
                </c:pt>
                <c:pt idx="658">
                  <c:v>63.147792706333092</c:v>
                </c:pt>
                <c:pt idx="659">
                  <c:v>63.243761996160345</c:v>
                </c:pt>
                <c:pt idx="660">
                  <c:v>63.339731285987597</c:v>
                </c:pt>
                <c:pt idx="661">
                  <c:v>63.435700575814849</c:v>
                </c:pt>
                <c:pt idx="662">
                  <c:v>63.531669865642101</c:v>
                </c:pt>
                <c:pt idx="663">
                  <c:v>63.627639155469353</c:v>
                </c:pt>
                <c:pt idx="664">
                  <c:v>63.723608445296605</c:v>
                </c:pt>
                <c:pt idx="665">
                  <c:v>63.819577735123858</c:v>
                </c:pt>
                <c:pt idx="666">
                  <c:v>63.91554702495111</c:v>
                </c:pt>
                <c:pt idx="667">
                  <c:v>64.011516314778362</c:v>
                </c:pt>
                <c:pt idx="668">
                  <c:v>64.107485604605614</c:v>
                </c:pt>
                <c:pt idx="669">
                  <c:v>64.203454894432866</c:v>
                </c:pt>
                <c:pt idx="670">
                  <c:v>64.299424184260118</c:v>
                </c:pt>
                <c:pt idx="671">
                  <c:v>64.395393474087371</c:v>
                </c:pt>
                <c:pt idx="672">
                  <c:v>64.491362763914623</c:v>
                </c:pt>
                <c:pt idx="673">
                  <c:v>64.587332053741875</c:v>
                </c:pt>
                <c:pt idx="674">
                  <c:v>64.683301343569127</c:v>
                </c:pt>
                <c:pt idx="675">
                  <c:v>64.779270633396379</c:v>
                </c:pt>
                <c:pt idx="676">
                  <c:v>64.875239923223631</c:v>
                </c:pt>
                <c:pt idx="677">
                  <c:v>64.971209213050884</c:v>
                </c:pt>
                <c:pt idx="678">
                  <c:v>65.067178502878136</c:v>
                </c:pt>
                <c:pt idx="679">
                  <c:v>65.163147792705388</c:v>
                </c:pt>
                <c:pt idx="680">
                  <c:v>65.25911708253264</c:v>
                </c:pt>
                <c:pt idx="681">
                  <c:v>65.355086372359892</c:v>
                </c:pt>
                <c:pt idx="682">
                  <c:v>65.451055662187144</c:v>
                </c:pt>
                <c:pt idx="683">
                  <c:v>65.547024952014397</c:v>
                </c:pt>
                <c:pt idx="684">
                  <c:v>65.642994241841649</c:v>
                </c:pt>
                <c:pt idx="685">
                  <c:v>65.738963531668901</c:v>
                </c:pt>
                <c:pt idx="686">
                  <c:v>65.834932821496153</c:v>
                </c:pt>
                <c:pt idx="687">
                  <c:v>65.930902111323405</c:v>
                </c:pt>
                <c:pt idx="688">
                  <c:v>66.026871401150657</c:v>
                </c:pt>
                <c:pt idx="689">
                  <c:v>66.12284069097791</c:v>
                </c:pt>
                <c:pt idx="690">
                  <c:v>66.218809980805162</c:v>
                </c:pt>
                <c:pt idx="691">
                  <c:v>66.314779270632414</c:v>
                </c:pt>
                <c:pt idx="692">
                  <c:v>66.410748560459666</c:v>
                </c:pt>
                <c:pt idx="693">
                  <c:v>66.506717850286918</c:v>
                </c:pt>
                <c:pt idx="694">
                  <c:v>66.60268714011417</c:v>
                </c:pt>
                <c:pt idx="695">
                  <c:v>66.698656429941423</c:v>
                </c:pt>
                <c:pt idx="696">
                  <c:v>66.794625719768675</c:v>
                </c:pt>
                <c:pt idx="697">
                  <c:v>66.890595009595927</c:v>
                </c:pt>
                <c:pt idx="698">
                  <c:v>66.986564299423179</c:v>
                </c:pt>
                <c:pt idx="699">
                  <c:v>67.082533589250431</c:v>
                </c:pt>
                <c:pt idx="700">
                  <c:v>67.178502879077683</c:v>
                </c:pt>
                <c:pt idx="701">
                  <c:v>67.274472168904936</c:v>
                </c:pt>
                <c:pt idx="702">
                  <c:v>67.370441458732188</c:v>
                </c:pt>
                <c:pt idx="703">
                  <c:v>67.46641074855944</c:v>
                </c:pt>
                <c:pt idx="704">
                  <c:v>67.562380038386692</c:v>
                </c:pt>
                <c:pt idx="705">
                  <c:v>67.658349328213944</c:v>
                </c:pt>
                <c:pt idx="706">
                  <c:v>67.754318618041196</c:v>
                </c:pt>
                <c:pt idx="707">
                  <c:v>67.850287907868449</c:v>
                </c:pt>
                <c:pt idx="708">
                  <c:v>67.946257197695701</c:v>
                </c:pt>
                <c:pt idx="709">
                  <c:v>68.042226487522953</c:v>
                </c:pt>
                <c:pt idx="710">
                  <c:v>68.138195777350205</c:v>
                </c:pt>
                <c:pt idx="711">
                  <c:v>68.234165067177457</c:v>
                </c:pt>
                <c:pt idx="712">
                  <c:v>68.330134357004709</c:v>
                </c:pt>
                <c:pt idx="713">
                  <c:v>68.426103646831962</c:v>
                </c:pt>
                <c:pt idx="714">
                  <c:v>68.522072936659214</c:v>
                </c:pt>
                <c:pt idx="715">
                  <c:v>68.618042226486466</c:v>
                </c:pt>
                <c:pt idx="716">
                  <c:v>68.714011516313718</c:v>
                </c:pt>
                <c:pt idx="717">
                  <c:v>68.80998080614097</c:v>
                </c:pt>
                <c:pt idx="718">
                  <c:v>68.905950095968223</c:v>
                </c:pt>
                <c:pt idx="719">
                  <c:v>69.001919385795475</c:v>
                </c:pt>
                <c:pt idx="720">
                  <c:v>69.097888675622727</c:v>
                </c:pt>
                <c:pt idx="721">
                  <c:v>69.193857965449979</c:v>
                </c:pt>
                <c:pt idx="722">
                  <c:v>69.289827255277231</c:v>
                </c:pt>
                <c:pt idx="723">
                  <c:v>69.385796545104483</c:v>
                </c:pt>
                <c:pt idx="724">
                  <c:v>69.481765834931736</c:v>
                </c:pt>
                <c:pt idx="725">
                  <c:v>69.577735124758988</c:v>
                </c:pt>
                <c:pt idx="726">
                  <c:v>69.67370441458624</c:v>
                </c:pt>
                <c:pt idx="727">
                  <c:v>69.769673704413492</c:v>
                </c:pt>
                <c:pt idx="728">
                  <c:v>69.865642994240744</c:v>
                </c:pt>
                <c:pt idx="729">
                  <c:v>69.961612284067996</c:v>
                </c:pt>
                <c:pt idx="730">
                  <c:v>70.057581573895249</c:v>
                </c:pt>
                <c:pt idx="731">
                  <c:v>70.153550863722501</c:v>
                </c:pt>
                <c:pt idx="732">
                  <c:v>70.249520153549753</c:v>
                </c:pt>
                <c:pt idx="733">
                  <c:v>70.345489443377005</c:v>
                </c:pt>
                <c:pt idx="734">
                  <c:v>70.441458733204257</c:v>
                </c:pt>
                <c:pt idx="735">
                  <c:v>70.537428023031509</c:v>
                </c:pt>
                <c:pt idx="736">
                  <c:v>70.633397312858762</c:v>
                </c:pt>
                <c:pt idx="737">
                  <c:v>70.729366602686014</c:v>
                </c:pt>
                <c:pt idx="738">
                  <c:v>70.825335892513266</c:v>
                </c:pt>
                <c:pt idx="739">
                  <c:v>70.921305182340518</c:v>
                </c:pt>
                <c:pt idx="740">
                  <c:v>71.01727447216777</c:v>
                </c:pt>
                <c:pt idx="741">
                  <c:v>71.113243761995022</c:v>
                </c:pt>
                <c:pt idx="742">
                  <c:v>71.209213051822275</c:v>
                </c:pt>
                <c:pt idx="743">
                  <c:v>71.305182341649527</c:v>
                </c:pt>
                <c:pt idx="744">
                  <c:v>71.401151631476779</c:v>
                </c:pt>
                <c:pt idx="745">
                  <c:v>71.497120921304031</c:v>
                </c:pt>
                <c:pt idx="746">
                  <c:v>71.593090211131283</c:v>
                </c:pt>
                <c:pt idx="747">
                  <c:v>71.689059500958535</c:v>
                </c:pt>
                <c:pt idx="748">
                  <c:v>71.785028790785788</c:v>
                </c:pt>
                <c:pt idx="749">
                  <c:v>71.88099808061304</c:v>
                </c:pt>
                <c:pt idx="750">
                  <c:v>71.976967370440292</c:v>
                </c:pt>
                <c:pt idx="751">
                  <c:v>72.072936660267544</c:v>
                </c:pt>
                <c:pt idx="752">
                  <c:v>72.168905950094796</c:v>
                </c:pt>
                <c:pt idx="753">
                  <c:v>72.264875239922048</c:v>
                </c:pt>
                <c:pt idx="754">
                  <c:v>72.360844529749301</c:v>
                </c:pt>
                <c:pt idx="755">
                  <c:v>72.456813819576553</c:v>
                </c:pt>
                <c:pt idx="756">
                  <c:v>72.552783109403805</c:v>
                </c:pt>
                <c:pt idx="757">
                  <c:v>72.648752399231057</c:v>
                </c:pt>
                <c:pt idx="758">
                  <c:v>72.744721689058309</c:v>
                </c:pt>
                <c:pt idx="759">
                  <c:v>72.840690978885561</c:v>
                </c:pt>
                <c:pt idx="760">
                  <c:v>72.936660268712814</c:v>
                </c:pt>
                <c:pt idx="761">
                  <c:v>73.032629558540066</c:v>
                </c:pt>
                <c:pt idx="762">
                  <c:v>73.128598848367318</c:v>
                </c:pt>
                <c:pt idx="763">
                  <c:v>73.22456813819457</c:v>
                </c:pt>
                <c:pt idx="764">
                  <c:v>73.320537428021822</c:v>
                </c:pt>
                <c:pt idx="765">
                  <c:v>73.416506717849074</c:v>
                </c:pt>
                <c:pt idx="766">
                  <c:v>73.512476007676327</c:v>
                </c:pt>
                <c:pt idx="767">
                  <c:v>73.608445297503579</c:v>
                </c:pt>
                <c:pt idx="768">
                  <c:v>73.704414587330831</c:v>
                </c:pt>
                <c:pt idx="769">
                  <c:v>73.800383877158083</c:v>
                </c:pt>
                <c:pt idx="770">
                  <c:v>73.896353166985335</c:v>
                </c:pt>
                <c:pt idx="771">
                  <c:v>73.992322456812587</c:v>
                </c:pt>
                <c:pt idx="772">
                  <c:v>74.08829174663984</c:v>
                </c:pt>
                <c:pt idx="773">
                  <c:v>74.184261036467092</c:v>
                </c:pt>
                <c:pt idx="774">
                  <c:v>74.280230326294344</c:v>
                </c:pt>
                <c:pt idx="775">
                  <c:v>74.376199616121596</c:v>
                </c:pt>
                <c:pt idx="776">
                  <c:v>74.472168905948848</c:v>
                </c:pt>
                <c:pt idx="777">
                  <c:v>74.5681381957761</c:v>
                </c:pt>
                <c:pt idx="778">
                  <c:v>74.664107485603353</c:v>
                </c:pt>
                <c:pt idx="779">
                  <c:v>74.760076775430605</c:v>
                </c:pt>
                <c:pt idx="780">
                  <c:v>74.856046065257857</c:v>
                </c:pt>
                <c:pt idx="781">
                  <c:v>74.952015355085109</c:v>
                </c:pt>
                <c:pt idx="782">
                  <c:v>75.047984644912361</c:v>
                </c:pt>
                <c:pt idx="783">
                  <c:v>75.143953934739613</c:v>
                </c:pt>
                <c:pt idx="784">
                  <c:v>75.239923224566866</c:v>
                </c:pt>
                <c:pt idx="785">
                  <c:v>75.335892514394118</c:v>
                </c:pt>
                <c:pt idx="786">
                  <c:v>75.43186180422137</c:v>
                </c:pt>
                <c:pt idx="787">
                  <c:v>75.527831094048622</c:v>
                </c:pt>
                <c:pt idx="788">
                  <c:v>75.623800383875874</c:v>
                </c:pt>
                <c:pt idx="789">
                  <c:v>75.719769673703127</c:v>
                </c:pt>
                <c:pt idx="790">
                  <c:v>75.815738963530379</c:v>
                </c:pt>
                <c:pt idx="791">
                  <c:v>75.911708253357631</c:v>
                </c:pt>
                <c:pt idx="792">
                  <c:v>76.007677543184883</c:v>
                </c:pt>
                <c:pt idx="793">
                  <c:v>76.103646833012135</c:v>
                </c:pt>
                <c:pt idx="794">
                  <c:v>76.199616122839387</c:v>
                </c:pt>
                <c:pt idx="795">
                  <c:v>76.29558541266664</c:v>
                </c:pt>
                <c:pt idx="796">
                  <c:v>76.391554702493892</c:v>
                </c:pt>
                <c:pt idx="797">
                  <c:v>76.487523992321144</c:v>
                </c:pt>
                <c:pt idx="798">
                  <c:v>76.583493282148396</c:v>
                </c:pt>
                <c:pt idx="799">
                  <c:v>76.679462571975648</c:v>
                </c:pt>
                <c:pt idx="800">
                  <c:v>76.7754318618029</c:v>
                </c:pt>
                <c:pt idx="801">
                  <c:v>76.871401151630153</c:v>
                </c:pt>
                <c:pt idx="802">
                  <c:v>76.967370441457405</c:v>
                </c:pt>
                <c:pt idx="803">
                  <c:v>77.063339731284657</c:v>
                </c:pt>
                <c:pt idx="804">
                  <c:v>77.159309021111909</c:v>
                </c:pt>
                <c:pt idx="805">
                  <c:v>77.255278310939161</c:v>
                </c:pt>
                <c:pt idx="806">
                  <c:v>77.351247600766413</c:v>
                </c:pt>
                <c:pt idx="807">
                  <c:v>77.447216890593666</c:v>
                </c:pt>
                <c:pt idx="808">
                  <c:v>77.543186180420918</c:v>
                </c:pt>
                <c:pt idx="809">
                  <c:v>77.63915547024817</c:v>
                </c:pt>
                <c:pt idx="810">
                  <c:v>77.735124760075422</c:v>
                </c:pt>
                <c:pt idx="811">
                  <c:v>77.831094049902674</c:v>
                </c:pt>
                <c:pt idx="812">
                  <c:v>77.927063339729926</c:v>
                </c:pt>
                <c:pt idx="813">
                  <c:v>78.023032629557179</c:v>
                </c:pt>
                <c:pt idx="814">
                  <c:v>78.119001919384431</c:v>
                </c:pt>
                <c:pt idx="815">
                  <c:v>78.214971209211683</c:v>
                </c:pt>
                <c:pt idx="816">
                  <c:v>78.310940499038935</c:v>
                </c:pt>
                <c:pt idx="817">
                  <c:v>78.406909788866187</c:v>
                </c:pt>
                <c:pt idx="818">
                  <c:v>78.502879078693439</c:v>
                </c:pt>
                <c:pt idx="819">
                  <c:v>78.598848368520692</c:v>
                </c:pt>
                <c:pt idx="820">
                  <c:v>78.694817658347944</c:v>
                </c:pt>
                <c:pt idx="821">
                  <c:v>78.790786948175196</c:v>
                </c:pt>
                <c:pt idx="822">
                  <c:v>78.886756238002448</c:v>
                </c:pt>
                <c:pt idx="823">
                  <c:v>78.9827255278297</c:v>
                </c:pt>
                <c:pt idx="824">
                  <c:v>79.078694817656952</c:v>
                </c:pt>
                <c:pt idx="825">
                  <c:v>79.174664107484205</c:v>
                </c:pt>
                <c:pt idx="826">
                  <c:v>79.270633397311457</c:v>
                </c:pt>
                <c:pt idx="827">
                  <c:v>79.366602687138709</c:v>
                </c:pt>
                <c:pt idx="828">
                  <c:v>79.462571976965961</c:v>
                </c:pt>
                <c:pt idx="829">
                  <c:v>79.558541266793213</c:v>
                </c:pt>
                <c:pt idx="830">
                  <c:v>79.654510556620465</c:v>
                </c:pt>
                <c:pt idx="831">
                  <c:v>79.750479846447718</c:v>
                </c:pt>
                <c:pt idx="832">
                  <c:v>79.84644913627497</c:v>
                </c:pt>
                <c:pt idx="833">
                  <c:v>79.942418426102222</c:v>
                </c:pt>
                <c:pt idx="834">
                  <c:v>80.038387715929474</c:v>
                </c:pt>
                <c:pt idx="835">
                  <c:v>80.134357005756726</c:v>
                </c:pt>
                <c:pt idx="836">
                  <c:v>80.230326295583978</c:v>
                </c:pt>
                <c:pt idx="837">
                  <c:v>80.326295585411231</c:v>
                </c:pt>
                <c:pt idx="838">
                  <c:v>80.422264875238483</c:v>
                </c:pt>
                <c:pt idx="839">
                  <c:v>80.518234165065735</c:v>
                </c:pt>
                <c:pt idx="840">
                  <c:v>80.614203454892987</c:v>
                </c:pt>
                <c:pt idx="841">
                  <c:v>80.710172744720239</c:v>
                </c:pt>
                <c:pt idx="842">
                  <c:v>80.806142034547491</c:v>
                </c:pt>
                <c:pt idx="843">
                  <c:v>80.902111324374744</c:v>
                </c:pt>
                <c:pt idx="844">
                  <c:v>80.998080614201996</c:v>
                </c:pt>
                <c:pt idx="845">
                  <c:v>81.094049904029248</c:v>
                </c:pt>
                <c:pt idx="846">
                  <c:v>81.1900191938565</c:v>
                </c:pt>
                <c:pt idx="847">
                  <c:v>81.285988483683752</c:v>
                </c:pt>
                <c:pt idx="848">
                  <c:v>81.381957773511004</c:v>
                </c:pt>
                <c:pt idx="849">
                  <c:v>81.477927063338257</c:v>
                </c:pt>
                <c:pt idx="850">
                  <c:v>81.573896353165509</c:v>
                </c:pt>
                <c:pt idx="851">
                  <c:v>81.669865642992761</c:v>
                </c:pt>
                <c:pt idx="852">
                  <c:v>81.765834932820013</c:v>
                </c:pt>
                <c:pt idx="853">
                  <c:v>81.861804222647265</c:v>
                </c:pt>
                <c:pt idx="854">
                  <c:v>81.957773512474517</c:v>
                </c:pt>
                <c:pt idx="855">
                  <c:v>82.05374280230177</c:v>
                </c:pt>
                <c:pt idx="856">
                  <c:v>82.149712092129022</c:v>
                </c:pt>
                <c:pt idx="857">
                  <c:v>82.245681381956274</c:v>
                </c:pt>
                <c:pt idx="858">
                  <c:v>82.341650671783526</c:v>
                </c:pt>
                <c:pt idx="859">
                  <c:v>82.437619961610778</c:v>
                </c:pt>
                <c:pt idx="860">
                  <c:v>82.53358925143803</c:v>
                </c:pt>
                <c:pt idx="861">
                  <c:v>82.629558541265283</c:v>
                </c:pt>
                <c:pt idx="862">
                  <c:v>82.725527831092535</c:v>
                </c:pt>
                <c:pt idx="863">
                  <c:v>82.821497120919787</c:v>
                </c:pt>
                <c:pt idx="864">
                  <c:v>82.917466410747039</c:v>
                </c:pt>
                <c:pt idx="865">
                  <c:v>83.013435700574291</c:v>
                </c:pt>
                <c:pt idx="866">
                  <c:v>83.109404990401544</c:v>
                </c:pt>
                <c:pt idx="867">
                  <c:v>83.205374280228796</c:v>
                </c:pt>
                <c:pt idx="868">
                  <c:v>83.301343570056048</c:v>
                </c:pt>
                <c:pt idx="869">
                  <c:v>83.3973128598833</c:v>
                </c:pt>
                <c:pt idx="870">
                  <c:v>83.493282149710552</c:v>
                </c:pt>
                <c:pt idx="871">
                  <c:v>83.589251439537804</c:v>
                </c:pt>
                <c:pt idx="872">
                  <c:v>83.685220729365057</c:v>
                </c:pt>
                <c:pt idx="873">
                  <c:v>83.781190019192309</c:v>
                </c:pt>
                <c:pt idx="874">
                  <c:v>83.877159309019561</c:v>
                </c:pt>
                <c:pt idx="875">
                  <c:v>83.973128598846813</c:v>
                </c:pt>
                <c:pt idx="876">
                  <c:v>84.069097888674065</c:v>
                </c:pt>
                <c:pt idx="877">
                  <c:v>84.165067178501317</c:v>
                </c:pt>
                <c:pt idx="878">
                  <c:v>84.26103646832857</c:v>
                </c:pt>
                <c:pt idx="879">
                  <c:v>84.357005758155822</c:v>
                </c:pt>
                <c:pt idx="880">
                  <c:v>84.452975047983074</c:v>
                </c:pt>
                <c:pt idx="881">
                  <c:v>84.548944337810326</c:v>
                </c:pt>
                <c:pt idx="882">
                  <c:v>84.644913627637578</c:v>
                </c:pt>
                <c:pt idx="883">
                  <c:v>84.74088291746483</c:v>
                </c:pt>
                <c:pt idx="884">
                  <c:v>84.836852207292083</c:v>
                </c:pt>
                <c:pt idx="885">
                  <c:v>84.932821497119335</c:v>
                </c:pt>
                <c:pt idx="886">
                  <c:v>85.028790786946587</c:v>
                </c:pt>
                <c:pt idx="887">
                  <c:v>85.124760076773839</c:v>
                </c:pt>
                <c:pt idx="888">
                  <c:v>85.220729366601091</c:v>
                </c:pt>
                <c:pt idx="889">
                  <c:v>85.316698656428343</c:v>
                </c:pt>
                <c:pt idx="890">
                  <c:v>85.412667946255596</c:v>
                </c:pt>
                <c:pt idx="891">
                  <c:v>85.508637236082848</c:v>
                </c:pt>
                <c:pt idx="892">
                  <c:v>85.6046065259101</c:v>
                </c:pt>
                <c:pt idx="893">
                  <c:v>85.700575815737352</c:v>
                </c:pt>
                <c:pt idx="894">
                  <c:v>85.796545105564604</c:v>
                </c:pt>
                <c:pt idx="895">
                  <c:v>85.892514395391856</c:v>
                </c:pt>
                <c:pt idx="896">
                  <c:v>85.988483685219109</c:v>
                </c:pt>
                <c:pt idx="897">
                  <c:v>86.084452975046361</c:v>
                </c:pt>
                <c:pt idx="898">
                  <c:v>86.180422264873613</c:v>
                </c:pt>
                <c:pt idx="899">
                  <c:v>86.276391554700865</c:v>
                </c:pt>
                <c:pt idx="900">
                  <c:v>86.372360844528117</c:v>
                </c:pt>
                <c:pt idx="901">
                  <c:v>86.468330134355369</c:v>
                </c:pt>
                <c:pt idx="902">
                  <c:v>86.564299424182622</c:v>
                </c:pt>
                <c:pt idx="903">
                  <c:v>86.660268714009874</c:v>
                </c:pt>
                <c:pt idx="904">
                  <c:v>86.756238003837126</c:v>
                </c:pt>
                <c:pt idx="905">
                  <c:v>86.852207293664378</c:v>
                </c:pt>
                <c:pt idx="906">
                  <c:v>86.94817658349163</c:v>
                </c:pt>
                <c:pt idx="907">
                  <c:v>87.044145873318882</c:v>
                </c:pt>
                <c:pt idx="908">
                  <c:v>87.140115163146135</c:v>
                </c:pt>
                <c:pt idx="909">
                  <c:v>87.236084452973387</c:v>
                </c:pt>
                <c:pt idx="910">
                  <c:v>87.332053742800639</c:v>
                </c:pt>
                <c:pt idx="911">
                  <c:v>87.428023032627891</c:v>
                </c:pt>
                <c:pt idx="912">
                  <c:v>87.523992322455143</c:v>
                </c:pt>
                <c:pt idx="913">
                  <c:v>87.619961612282395</c:v>
                </c:pt>
                <c:pt idx="914">
                  <c:v>87.715930902109648</c:v>
                </c:pt>
                <c:pt idx="915">
                  <c:v>87.8119001919369</c:v>
                </c:pt>
                <c:pt idx="916">
                  <c:v>87.907869481764152</c:v>
                </c:pt>
                <c:pt idx="917">
                  <c:v>88.003838771591404</c:v>
                </c:pt>
                <c:pt idx="918">
                  <c:v>88.099808061418656</c:v>
                </c:pt>
                <c:pt idx="919">
                  <c:v>88.195777351245908</c:v>
                </c:pt>
                <c:pt idx="920">
                  <c:v>88.291746641073161</c:v>
                </c:pt>
                <c:pt idx="921">
                  <c:v>88.387715930900413</c:v>
                </c:pt>
                <c:pt idx="922">
                  <c:v>88.483685220727665</c:v>
                </c:pt>
                <c:pt idx="923">
                  <c:v>88.579654510554917</c:v>
                </c:pt>
                <c:pt idx="924">
                  <c:v>88.675623800382169</c:v>
                </c:pt>
                <c:pt idx="925">
                  <c:v>88.771593090209421</c:v>
                </c:pt>
                <c:pt idx="926">
                  <c:v>88.867562380036674</c:v>
                </c:pt>
                <c:pt idx="927">
                  <c:v>88.963531669863926</c:v>
                </c:pt>
                <c:pt idx="928">
                  <c:v>89.059500959691178</c:v>
                </c:pt>
                <c:pt idx="929">
                  <c:v>89.15547024951843</c:v>
                </c:pt>
                <c:pt idx="930">
                  <c:v>89.251439539345682</c:v>
                </c:pt>
                <c:pt idx="931">
                  <c:v>89.347408829172934</c:v>
                </c:pt>
                <c:pt idx="932">
                  <c:v>89.443378119000187</c:v>
                </c:pt>
                <c:pt idx="933">
                  <c:v>89.539347408827439</c:v>
                </c:pt>
                <c:pt idx="934">
                  <c:v>89.635316698654691</c:v>
                </c:pt>
                <c:pt idx="935">
                  <c:v>89.731285988481943</c:v>
                </c:pt>
                <c:pt idx="936">
                  <c:v>89.827255278309195</c:v>
                </c:pt>
                <c:pt idx="937">
                  <c:v>89.923224568136447</c:v>
                </c:pt>
                <c:pt idx="938">
                  <c:v>90.0191938579637</c:v>
                </c:pt>
                <c:pt idx="939">
                  <c:v>90.115163147790952</c:v>
                </c:pt>
                <c:pt idx="940">
                  <c:v>90.211132437618204</c:v>
                </c:pt>
                <c:pt idx="941">
                  <c:v>90.307101727445456</c:v>
                </c:pt>
                <c:pt idx="942">
                  <c:v>90.403071017272708</c:v>
                </c:pt>
                <c:pt idx="943">
                  <c:v>90.499040307099961</c:v>
                </c:pt>
                <c:pt idx="944">
                  <c:v>90.595009596927213</c:v>
                </c:pt>
                <c:pt idx="945">
                  <c:v>90.690978886754465</c:v>
                </c:pt>
                <c:pt idx="946">
                  <c:v>90.786948176581717</c:v>
                </c:pt>
                <c:pt idx="947">
                  <c:v>90.882917466408969</c:v>
                </c:pt>
                <c:pt idx="948">
                  <c:v>90.978886756236221</c:v>
                </c:pt>
                <c:pt idx="949">
                  <c:v>91.074856046063474</c:v>
                </c:pt>
                <c:pt idx="950">
                  <c:v>91.170825335890726</c:v>
                </c:pt>
                <c:pt idx="951">
                  <c:v>91.266794625717978</c:v>
                </c:pt>
                <c:pt idx="952">
                  <c:v>91.36276391554523</c:v>
                </c:pt>
                <c:pt idx="953">
                  <c:v>91.458733205372482</c:v>
                </c:pt>
                <c:pt idx="954">
                  <c:v>91.554702495199734</c:v>
                </c:pt>
                <c:pt idx="955">
                  <c:v>91.650671785026987</c:v>
                </c:pt>
                <c:pt idx="956">
                  <c:v>91.746641074854239</c:v>
                </c:pt>
                <c:pt idx="957">
                  <c:v>91.842610364681491</c:v>
                </c:pt>
                <c:pt idx="958">
                  <c:v>91.938579654508743</c:v>
                </c:pt>
                <c:pt idx="959">
                  <c:v>92.034548944335995</c:v>
                </c:pt>
                <c:pt idx="960">
                  <c:v>92.130518234163247</c:v>
                </c:pt>
                <c:pt idx="961">
                  <c:v>92.2264875239905</c:v>
                </c:pt>
                <c:pt idx="962">
                  <c:v>92.322456813817752</c:v>
                </c:pt>
                <c:pt idx="963">
                  <c:v>92.418426103645004</c:v>
                </c:pt>
                <c:pt idx="964">
                  <c:v>92.514395393472256</c:v>
                </c:pt>
                <c:pt idx="965">
                  <c:v>92.610364683299508</c:v>
                </c:pt>
                <c:pt idx="966">
                  <c:v>92.70633397312676</c:v>
                </c:pt>
                <c:pt idx="967">
                  <c:v>92.802303262954013</c:v>
                </c:pt>
                <c:pt idx="968">
                  <c:v>92.898272552781265</c:v>
                </c:pt>
                <c:pt idx="969">
                  <c:v>92.994241842608517</c:v>
                </c:pt>
                <c:pt idx="970">
                  <c:v>93.090211132435769</c:v>
                </c:pt>
                <c:pt idx="971">
                  <c:v>93.186180422263021</c:v>
                </c:pt>
                <c:pt idx="972">
                  <c:v>93.282149712090273</c:v>
                </c:pt>
                <c:pt idx="973">
                  <c:v>93.378119001917526</c:v>
                </c:pt>
                <c:pt idx="974">
                  <c:v>93.474088291744778</c:v>
                </c:pt>
                <c:pt idx="975">
                  <c:v>93.57005758157203</c:v>
                </c:pt>
                <c:pt idx="976">
                  <c:v>93.666026871399282</c:v>
                </c:pt>
                <c:pt idx="977">
                  <c:v>93.761996161226534</c:v>
                </c:pt>
                <c:pt idx="978">
                  <c:v>93.857965451053786</c:v>
                </c:pt>
                <c:pt idx="979">
                  <c:v>93.953934740881039</c:v>
                </c:pt>
                <c:pt idx="980">
                  <c:v>94.049904030708291</c:v>
                </c:pt>
                <c:pt idx="981">
                  <c:v>94.145873320535543</c:v>
                </c:pt>
                <c:pt idx="982">
                  <c:v>94.241842610362795</c:v>
                </c:pt>
                <c:pt idx="983">
                  <c:v>94.337811900190047</c:v>
                </c:pt>
                <c:pt idx="984">
                  <c:v>94.433781190017299</c:v>
                </c:pt>
                <c:pt idx="985">
                  <c:v>94.529750479844552</c:v>
                </c:pt>
                <c:pt idx="986">
                  <c:v>94.625719769671804</c:v>
                </c:pt>
                <c:pt idx="987">
                  <c:v>94.721689059499056</c:v>
                </c:pt>
                <c:pt idx="988">
                  <c:v>94.817658349326308</c:v>
                </c:pt>
                <c:pt idx="989">
                  <c:v>94.91362763915356</c:v>
                </c:pt>
                <c:pt idx="990">
                  <c:v>95.009596928980812</c:v>
                </c:pt>
                <c:pt idx="991">
                  <c:v>95.105566218808065</c:v>
                </c:pt>
                <c:pt idx="992">
                  <c:v>95.201535508635317</c:v>
                </c:pt>
                <c:pt idx="993">
                  <c:v>95.297504798462569</c:v>
                </c:pt>
                <c:pt idx="994">
                  <c:v>95.393474088289821</c:v>
                </c:pt>
                <c:pt idx="995">
                  <c:v>95.489443378117073</c:v>
                </c:pt>
                <c:pt idx="996">
                  <c:v>95.585412667944325</c:v>
                </c:pt>
                <c:pt idx="997">
                  <c:v>95.681381957771578</c:v>
                </c:pt>
                <c:pt idx="998">
                  <c:v>95.77735124759883</c:v>
                </c:pt>
                <c:pt idx="999">
                  <c:v>95.873320537426082</c:v>
                </c:pt>
                <c:pt idx="1000">
                  <c:v>95.969289827253334</c:v>
                </c:pt>
                <c:pt idx="1001">
                  <c:v>96.065259117080586</c:v>
                </c:pt>
                <c:pt idx="1002">
                  <c:v>96.161228406907838</c:v>
                </c:pt>
                <c:pt idx="1003">
                  <c:v>96.257197696735091</c:v>
                </c:pt>
                <c:pt idx="1004">
                  <c:v>96.353166986562343</c:v>
                </c:pt>
                <c:pt idx="1005">
                  <c:v>96.449136276389595</c:v>
                </c:pt>
                <c:pt idx="1006">
                  <c:v>96.545105566216847</c:v>
                </c:pt>
                <c:pt idx="1007">
                  <c:v>96.641074856044099</c:v>
                </c:pt>
                <c:pt idx="1008">
                  <c:v>96.737044145871351</c:v>
                </c:pt>
                <c:pt idx="1009">
                  <c:v>96.833013435698604</c:v>
                </c:pt>
                <c:pt idx="1010">
                  <c:v>96.928982725525856</c:v>
                </c:pt>
                <c:pt idx="1011">
                  <c:v>97.024952015353108</c:v>
                </c:pt>
                <c:pt idx="1012">
                  <c:v>97.12092130518036</c:v>
                </c:pt>
                <c:pt idx="1013">
                  <c:v>97.216890595007612</c:v>
                </c:pt>
                <c:pt idx="1014">
                  <c:v>97.312859884834864</c:v>
                </c:pt>
                <c:pt idx="1015">
                  <c:v>97.408829174662117</c:v>
                </c:pt>
                <c:pt idx="1016">
                  <c:v>97.504798464489369</c:v>
                </c:pt>
                <c:pt idx="1017">
                  <c:v>97.600767754316621</c:v>
                </c:pt>
                <c:pt idx="1018">
                  <c:v>97.696737044143873</c:v>
                </c:pt>
                <c:pt idx="1019">
                  <c:v>97.792706333971125</c:v>
                </c:pt>
                <c:pt idx="1020">
                  <c:v>97.888675623798378</c:v>
                </c:pt>
                <c:pt idx="1021">
                  <c:v>97.98464491362563</c:v>
                </c:pt>
                <c:pt idx="1022">
                  <c:v>98.080614203452882</c:v>
                </c:pt>
                <c:pt idx="1023">
                  <c:v>98.176583493280134</c:v>
                </c:pt>
                <c:pt idx="1024">
                  <c:v>98.272552783107386</c:v>
                </c:pt>
                <c:pt idx="1025">
                  <c:v>98.368522072934638</c:v>
                </c:pt>
                <c:pt idx="1026">
                  <c:v>98.464491362761891</c:v>
                </c:pt>
                <c:pt idx="1027">
                  <c:v>98.560460652589143</c:v>
                </c:pt>
                <c:pt idx="1028">
                  <c:v>98.656429942416395</c:v>
                </c:pt>
                <c:pt idx="1029">
                  <c:v>98.752399232243647</c:v>
                </c:pt>
                <c:pt idx="1030">
                  <c:v>98.848368522070899</c:v>
                </c:pt>
                <c:pt idx="1031">
                  <c:v>98.944337811898151</c:v>
                </c:pt>
                <c:pt idx="1032">
                  <c:v>99.040307101725404</c:v>
                </c:pt>
                <c:pt idx="1033">
                  <c:v>99.136276391552656</c:v>
                </c:pt>
                <c:pt idx="1034">
                  <c:v>99.232245681379908</c:v>
                </c:pt>
                <c:pt idx="1035">
                  <c:v>99.32821497120716</c:v>
                </c:pt>
                <c:pt idx="1036">
                  <c:v>99.424184261034412</c:v>
                </c:pt>
                <c:pt idx="1037">
                  <c:v>99.520153550861664</c:v>
                </c:pt>
                <c:pt idx="1038">
                  <c:v>99.616122840688917</c:v>
                </c:pt>
                <c:pt idx="1039">
                  <c:v>99.712092130516169</c:v>
                </c:pt>
                <c:pt idx="1040">
                  <c:v>99.808061420343421</c:v>
                </c:pt>
                <c:pt idx="1041">
                  <c:v>99.904030710170673</c:v>
                </c:pt>
                <c:pt idx="1042">
                  <c:v>99.999999999997925</c:v>
                </c:pt>
                <c:pt idx="1043">
                  <c:v>100.09596928982518</c:v>
                </c:pt>
                <c:pt idx="1044">
                  <c:v>100.19193857965243</c:v>
                </c:pt>
                <c:pt idx="1045">
                  <c:v>100.28790786947968</c:v>
                </c:pt>
                <c:pt idx="1046">
                  <c:v>100.38387715930693</c:v>
                </c:pt>
                <c:pt idx="1047">
                  <c:v>100.47984644913419</c:v>
                </c:pt>
                <c:pt idx="1048">
                  <c:v>100.57581573896144</c:v>
                </c:pt>
                <c:pt idx="1049">
                  <c:v>100.67178502878869</c:v>
                </c:pt>
                <c:pt idx="1050">
                  <c:v>100.76775431861594</c:v>
                </c:pt>
                <c:pt idx="1051">
                  <c:v>100.86372360844319</c:v>
                </c:pt>
                <c:pt idx="1052">
                  <c:v>100.95969289827045</c:v>
                </c:pt>
                <c:pt idx="1053">
                  <c:v>101.0556621880977</c:v>
                </c:pt>
                <c:pt idx="1054">
                  <c:v>101.15163147792495</c:v>
                </c:pt>
                <c:pt idx="1055">
                  <c:v>101.2476007677522</c:v>
                </c:pt>
                <c:pt idx="1056">
                  <c:v>101.34357005757946</c:v>
                </c:pt>
                <c:pt idx="1057">
                  <c:v>101.43953934740671</c:v>
                </c:pt>
                <c:pt idx="1058">
                  <c:v>101.53550863723396</c:v>
                </c:pt>
                <c:pt idx="1059">
                  <c:v>101.63147792706121</c:v>
                </c:pt>
                <c:pt idx="1060">
                  <c:v>101.72744721688846</c:v>
                </c:pt>
                <c:pt idx="1061">
                  <c:v>101.82341650671572</c:v>
                </c:pt>
                <c:pt idx="1062">
                  <c:v>101.91938579654297</c:v>
                </c:pt>
                <c:pt idx="1063">
                  <c:v>102.01535508637022</c:v>
                </c:pt>
                <c:pt idx="1064">
                  <c:v>102.11132437619747</c:v>
                </c:pt>
                <c:pt idx="1065">
                  <c:v>102.20729366602473</c:v>
                </c:pt>
                <c:pt idx="1066">
                  <c:v>102.30326295585198</c:v>
                </c:pt>
                <c:pt idx="1067">
                  <c:v>102.39923224567923</c:v>
                </c:pt>
                <c:pt idx="1068">
                  <c:v>102.49520153550648</c:v>
                </c:pt>
                <c:pt idx="1069">
                  <c:v>102.59117082533373</c:v>
                </c:pt>
                <c:pt idx="1070">
                  <c:v>102.68714011516099</c:v>
                </c:pt>
                <c:pt idx="1071">
                  <c:v>102.78310940498824</c:v>
                </c:pt>
                <c:pt idx="1072">
                  <c:v>102.87907869481549</c:v>
                </c:pt>
                <c:pt idx="1073">
                  <c:v>102.97504798464274</c:v>
                </c:pt>
                <c:pt idx="1074">
                  <c:v>103.07101727446999</c:v>
                </c:pt>
                <c:pt idx="1075">
                  <c:v>103.16698656429725</c:v>
                </c:pt>
                <c:pt idx="1076">
                  <c:v>103.2629558541245</c:v>
                </c:pt>
                <c:pt idx="1077">
                  <c:v>103.35892514395175</c:v>
                </c:pt>
                <c:pt idx="1078">
                  <c:v>103.454894433779</c:v>
                </c:pt>
                <c:pt idx="1079">
                  <c:v>103.55086372360626</c:v>
                </c:pt>
                <c:pt idx="1080">
                  <c:v>103.64683301343351</c:v>
                </c:pt>
                <c:pt idx="1081">
                  <c:v>103.74280230326076</c:v>
                </c:pt>
                <c:pt idx="1082">
                  <c:v>103.83877159308801</c:v>
                </c:pt>
                <c:pt idx="1083">
                  <c:v>103.93474088291526</c:v>
                </c:pt>
                <c:pt idx="1084">
                  <c:v>104.03071017274252</c:v>
                </c:pt>
                <c:pt idx="1085">
                  <c:v>104.12667946256977</c:v>
                </c:pt>
                <c:pt idx="1086">
                  <c:v>104.22264875239702</c:v>
                </c:pt>
                <c:pt idx="1087">
                  <c:v>104.31861804222427</c:v>
                </c:pt>
                <c:pt idx="1088">
                  <c:v>104.41458733205152</c:v>
                </c:pt>
                <c:pt idx="1089">
                  <c:v>104.51055662187878</c:v>
                </c:pt>
                <c:pt idx="1090">
                  <c:v>104.60652591170603</c:v>
                </c:pt>
                <c:pt idx="1091">
                  <c:v>104.70249520153328</c:v>
                </c:pt>
                <c:pt idx="1092">
                  <c:v>104.79846449136053</c:v>
                </c:pt>
                <c:pt idx="1093">
                  <c:v>104.89443378118779</c:v>
                </c:pt>
                <c:pt idx="1094">
                  <c:v>104.99040307101504</c:v>
                </c:pt>
                <c:pt idx="1095">
                  <c:v>105.08637236084229</c:v>
                </c:pt>
                <c:pt idx="1096">
                  <c:v>105.18234165066954</c:v>
                </c:pt>
                <c:pt idx="1097">
                  <c:v>105.27831094049679</c:v>
                </c:pt>
                <c:pt idx="1098">
                  <c:v>105.37428023032405</c:v>
                </c:pt>
                <c:pt idx="1099">
                  <c:v>105.4702495201513</c:v>
                </c:pt>
                <c:pt idx="1100">
                  <c:v>105.56621880997855</c:v>
                </c:pt>
                <c:pt idx="1101">
                  <c:v>105.6621880998058</c:v>
                </c:pt>
                <c:pt idx="1102">
                  <c:v>105.75815738963306</c:v>
                </c:pt>
                <c:pt idx="1103">
                  <c:v>105.85412667946031</c:v>
                </c:pt>
                <c:pt idx="1104">
                  <c:v>105.95009596928756</c:v>
                </c:pt>
                <c:pt idx="1105">
                  <c:v>106.04606525911481</c:v>
                </c:pt>
                <c:pt idx="1106">
                  <c:v>106.14203454894206</c:v>
                </c:pt>
                <c:pt idx="1107">
                  <c:v>106.23800383876932</c:v>
                </c:pt>
                <c:pt idx="1108">
                  <c:v>106.33397312859657</c:v>
                </c:pt>
                <c:pt idx="1109">
                  <c:v>106.42994241842382</c:v>
                </c:pt>
                <c:pt idx="1110">
                  <c:v>106.52591170825107</c:v>
                </c:pt>
                <c:pt idx="1111">
                  <c:v>106.62188099807832</c:v>
                </c:pt>
                <c:pt idx="1112">
                  <c:v>106.71785028790558</c:v>
                </c:pt>
                <c:pt idx="1113">
                  <c:v>106.81381957773283</c:v>
                </c:pt>
                <c:pt idx="1114">
                  <c:v>106.90978886756008</c:v>
                </c:pt>
                <c:pt idx="1115">
                  <c:v>107.00575815738733</c:v>
                </c:pt>
                <c:pt idx="1116">
                  <c:v>107.10172744721459</c:v>
                </c:pt>
                <c:pt idx="1117">
                  <c:v>107.19769673704184</c:v>
                </c:pt>
                <c:pt idx="1118">
                  <c:v>107.29366602686909</c:v>
                </c:pt>
                <c:pt idx="1119">
                  <c:v>107.38963531669634</c:v>
                </c:pt>
                <c:pt idx="1120">
                  <c:v>107.48560460652359</c:v>
                </c:pt>
                <c:pt idx="1121">
                  <c:v>107.58157389635085</c:v>
                </c:pt>
                <c:pt idx="1122">
                  <c:v>107.6775431861781</c:v>
                </c:pt>
                <c:pt idx="1123">
                  <c:v>107.77351247600535</c:v>
                </c:pt>
                <c:pt idx="1124">
                  <c:v>107.8694817658326</c:v>
                </c:pt>
                <c:pt idx="1125">
                  <c:v>107.96545105565986</c:v>
                </c:pt>
                <c:pt idx="1126">
                  <c:v>108.06142034548711</c:v>
                </c:pt>
                <c:pt idx="1127">
                  <c:v>108.15738963531436</c:v>
                </c:pt>
                <c:pt idx="1128">
                  <c:v>108.25335892514161</c:v>
                </c:pt>
                <c:pt idx="1129">
                  <c:v>108.34932821496886</c:v>
                </c:pt>
                <c:pt idx="1130">
                  <c:v>108.44529750479612</c:v>
                </c:pt>
                <c:pt idx="1131">
                  <c:v>108.54126679462337</c:v>
                </c:pt>
                <c:pt idx="1132">
                  <c:v>108.63723608445062</c:v>
                </c:pt>
                <c:pt idx="1133">
                  <c:v>108.73320537427787</c:v>
                </c:pt>
                <c:pt idx="1134">
                  <c:v>108.82917466410512</c:v>
                </c:pt>
                <c:pt idx="1135">
                  <c:v>108.92514395393238</c:v>
                </c:pt>
                <c:pt idx="1136">
                  <c:v>109.02111324375963</c:v>
                </c:pt>
                <c:pt idx="1137">
                  <c:v>109.11708253358688</c:v>
                </c:pt>
                <c:pt idx="1138">
                  <c:v>109.21305182341413</c:v>
                </c:pt>
                <c:pt idx="1139">
                  <c:v>109.30902111324139</c:v>
                </c:pt>
                <c:pt idx="1140">
                  <c:v>109.40499040306864</c:v>
                </c:pt>
                <c:pt idx="1141">
                  <c:v>109.50095969289589</c:v>
                </c:pt>
                <c:pt idx="1142">
                  <c:v>109.59692898272314</c:v>
                </c:pt>
                <c:pt idx="1143">
                  <c:v>109.69289827255039</c:v>
                </c:pt>
                <c:pt idx="1144">
                  <c:v>109.78886756237765</c:v>
                </c:pt>
                <c:pt idx="1145">
                  <c:v>109.8848368522049</c:v>
                </c:pt>
                <c:pt idx="1146">
                  <c:v>109.98080614203215</c:v>
                </c:pt>
                <c:pt idx="1147">
                  <c:v>110.0767754318594</c:v>
                </c:pt>
                <c:pt idx="1148">
                  <c:v>110.17274472168666</c:v>
                </c:pt>
                <c:pt idx="1149">
                  <c:v>110.26871401151391</c:v>
                </c:pt>
                <c:pt idx="1150">
                  <c:v>110.36468330134116</c:v>
                </c:pt>
                <c:pt idx="1151">
                  <c:v>110.46065259116841</c:v>
                </c:pt>
                <c:pt idx="1152">
                  <c:v>110.55662188099566</c:v>
                </c:pt>
                <c:pt idx="1153">
                  <c:v>110.65259117082292</c:v>
                </c:pt>
                <c:pt idx="1154">
                  <c:v>110.74856046065017</c:v>
                </c:pt>
                <c:pt idx="1155">
                  <c:v>110.84452975047742</c:v>
                </c:pt>
                <c:pt idx="1156">
                  <c:v>110.94049904030467</c:v>
                </c:pt>
                <c:pt idx="1157">
                  <c:v>111.03646833013192</c:v>
                </c:pt>
                <c:pt idx="1158">
                  <c:v>111.13243761995918</c:v>
                </c:pt>
                <c:pt idx="1159">
                  <c:v>111.22840690978643</c:v>
                </c:pt>
                <c:pt idx="1160">
                  <c:v>111.32437619961368</c:v>
                </c:pt>
                <c:pt idx="1161">
                  <c:v>111.42034548944093</c:v>
                </c:pt>
                <c:pt idx="1162">
                  <c:v>111.51631477926819</c:v>
                </c:pt>
                <c:pt idx="1163">
                  <c:v>111.61228406909544</c:v>
                </c:pt>
                <c:pt idx="1164">
                  <c:v>111.70825335892269</c:v>
                </c:pt>
                <c:pt idx="1165">
                  <c:v>111.80422264874994</c:v>
                </c:pt>
                <c:pt idx="1166">
                  <c:v>111.90019193857719</c:v>
                </c:pt>
                <c:pt idx="1167">
                  <c:v>111.99616122840445</c:v>
                </c:pt>
                <c:pt idx="1168">
                  <c:v>112.0921305182317</c:v>
                </c:pt>
                <c:pt idx="1169">
                  <c:v>112.18809980805895</c:v>
                </c:pt>
                <c:pt idx="1170">
                  <c:v>112.2840690978862</c:v>
                </c:pt>
                <c:pt idx="1171">
                  <c:v>112.38003838771345</c:v>
                </c:pt>
                <c:pt idx="1172">
                  <c:v>112.47600767754071</c:v>
                </c:pt>
                <c:pt idx="1173">
                  <c:v>112.57197696736796</c:v>
                </c:pt>
                <c:pt idx="1174">
                  <c:v>112.66794625719521</c:v>
                </c:pt>
                <c:pt idx="1175">
                  <c:v>112.76391554702246</c:v>
                </c:pt>
                <c:pt idx="1176">
                  <c:v>112.85988483684972</c:v>
                </c:pt>
                <c:pt idx="1177">
                  <c:v>112.95585412667697</c:v>
                </c:pt>
                <c:pt idx="1178">
                  <c:v>113.05182341650422</c:v>
                </c:pt>
                <c:pt idx="1179">
                  <c:v>113.14779270633147</c:v>
                </c:pt>
                <c:pt idx="1180">
                  <c:v>113.24376199615872</c:v>
                </c:pt>
                <c:pt idx="1181">
                  <c:v>113.33973128598598</c:v>
                </c:pt>
                <c:pt idx="1182">
                  <c:v>113.43570057581323</c:v>
                </c:pt>
                <c:pt idx="1183">
                  <c:v>113.53166986564048</c:v>
                </c:pt>
                <c:pt idx="1184">
                  <c:v>113.62763915546773</c:v>
                </c:pt>
                <c:pt idx="1185">
                  <c:v>113.72360844529499</c:v>
                </c:pt>
                <c:pt idx="1186">
                  <c:v>113.81957773512224</c:v>
                </c:pt>
                <c:pt idx="1187">
                  <c:v>113.91554702494949</c:v>
                </c:pt>
                <c:pt idx="1188">
                  <c:v>114.01151631477674</c:v>
                </c:pt>
                <c:pt idx="1189">
                  <c:v>114.10748560460399</c:v>
                </c:pt>
                <c:pt idx="1190">
                  <c:v>114.20345489443125</c:v>
                </c:pt>
                <c:pt idx="1191">
                  <c:v>114.2994241842585</c:v>
                </c:pt>
                <c:pt idx="1192">
                  <c:v>114.39539347408575</c:v>
                </c:pt>
                <c:pt idx="1193">
                  <c:v>114.491362763913</c:v>
                </c:pt>
                <c:pt idx="1194">
                  <c:v>114.58733205374025</c:v>
                </c:pt>
                <c:pt idx="1195">
                  <c:v>114.68330134356751</c:v>
                </c:pt>
                <c:pt idx="1196">
                  <c:v>114.77927063339476</c:v>
                </c:pt>
                <c:pt idx="1197">
                  <c:v>114.87523992322201</c:v>
                </c:pt>
                <c:pt idx="1198">
                  <c:v>114.97120921304926</c:v>
                </c:pt>
                <c:pt idx="1199">
                  <c:v>115.06717850287652</c:v>
                </c:pt>
                <c:pt idx="1200">
                  <c:v>115.16314779270377</c:v>
                </c:pt>
                <c:pt idx="1201">
                  <c:v>115.25911708253102</c:v>
                </c:pt>
                <c:pt idx="1202">
                  <c:v>115.35508637235827</c:v>
                </c:pt>
                <c:pt idx="1203">
                  <c:v>115.45105566218552</c:v>
                </c:pt>
                <c:pt idx="1204">
                  <c:v>115.54702495201278</c:v>
                </c:pt>
                <c:pt idx="1205">
                  <c:v>115.64299424184003</c:v>
                </c:pt>
                <c:pt idx="1206">
                  <c:v>115.73896353166728</c:v>
                </c:pt>
                <c:pt idx="1207">
                  <c:v>115.83493282149453</c:v>
                </c:pt>
                <c:pt idx="1208">
                  <c:v>115.93090211132179</c:v>
                </c:pt>
                <c:pt idx="1209">
                  <c:v>116.02687140114904</c:v>
                </c:pt>
                <c:pt idx="1210">
                  <c:v>116.12284069097629</c:v>
                </c:pt>
                <c:pt idx="1211">
                  <c:v>116.21880998080354</c:v>
                </c:pt>
                <c:pt idx="1212">
                  <c:v>116.31477927063079</c:v>
                </c:pt>
                <c:pt idx="1213">
                  <c:v>116.41074856045805</c:v>
                </c:pt>
                <c:pt idx="1214">
                  <c:v>116.5067178502853</c:v>
                </c:pt>
                <c:pt idx="1215">
                  <c:v>116.60268714011255</c:v>
                </c:pt>
                <c:pt idx="1216">
                  <c:v>116.6986564299398</c:v>
                </c:pt>
                <c:pt idx="1217">
                  <c:v>116.79462571976705</c:v>
                </c:pt>
                <c:pt idx="1218">
                  <c:v>116.89059500959431</c:v>
                </c:pt>
                <c:pt idx="1219">
                  <c:v>116.98656429942156</c:v>
                </c:pt>
                <c:pt idx="1220">
                  <c:v>117.08253358924881</c:v>
                </c:pt>
                <c:pt idx="1221">
                  <c:v>117.17850287907606</c:v>
                </c:pt>
                <c:pt idx="1222">
                  <c:v>117.27447216890332</c:v>
                </c:pt>
                <c:pt idx="1223">
                  <c:v>117.37044145873057</c:v>
                </c:pt>
                <c:pt idx="1224">
                  <c:v>117.46641074855782</c:v>
                </c:pt>
                <c:pt idx="1225">
                  <c:v>117.56238003838507</c:v>
                </c:pt>
                <c:pt idx="1226">
                  <c:v>117.65834932821232</c:v>
                </c:pt>
                <c:pt idx="1227">
                  <c:v>117.75431861803958</c:v>
                </c:pt>
                <c:pt idx="1228">
                  <c:v>117.85028790786683</c:v>
                </c:pt>
                <c:pt idx="1229">
                  <c:v>117.94625719769408</c:v>
                </c:pt>
                <c:pt idx="1230">
                  <c:v>118.04222648752133</c:v>
                </c:pt>
                <c:pt idx="1231">
                  <c:v>118.13819577734859</c:v>
                </c:pt>
                <c:pt idx="1232">
                  <c:v>118.23416506717584</c:v>
                </c:pt>
                <c:pt idx="1233">
                  <c:v>118.33013435700309</c:v>
                </c:pt>
                <c:pt idx="1234">
                  <c:v>118.42610364683034</c:v>
                </c:pt>
                <c:pt idx="1235">
                  <c:v>118.52207293665759</c:v>
                </c:pt>
                <c:pt idx="1236">
                  <c:v>118.61804222648485</c:v>
                </c:pt>
                <c:pt idx="1237">
                  <c:v>118.7140115163121</c:v>
                </c:pt>
                <c:pt idx="1238">
                  <c:v>118.80998080613935</c:v>
                </c:pt>
                <c:pt idx="1239">
                  <c:v>118.9059500959666</c:v>
                </c:pt>
                <c:pt idx="1240">
                  <c:v>119.00191938579385</c:v>
                </c:pt>
                <c:pt idx="1241">
                  <c:v>119.09788867562111</c:v>
                </c:pt>
                <c:pt idx="1242">
                  <c:v>119.19385796544836</c:v>
                </c:pt>
                <c:pt idx="1243">
                  <c:v>119.28982725527561</c:v>
                </c:pt>
                <c:pt idx="1244">
                  <c:v>119.38579654510286</c:v>
                </c:pt>
                <c:pt idx="1245">
                  <c:v>119.48176583493012</c:v>
                </c:pt>
                <c:pt idx="1246">
                  <c:v>119.57773512475737</c:v>
                </c:pt>
                <c:pt idx="1247">
                  <c:v>119.67370441458462</c:v>
                </c:pt>
                <c:pt idx="1248">
                  <c:v>119.76967370441187</c:v>
                </c:pt>
                <c:pt idx="1249">
                  <c:v>119.86564299423912</c:v>
                </c:pt>
                <c:pt idx="1250">
                  <c:v>119.96161228406638</c:v>
                </c:pt>
                <c:pt idx="1251">
                  <c:v>120.05758157389363</c:v>
                </c:pt>
                <c:pt idx="1252">
                  <c:v>120.15355086372088</c:v>
                </c:pt>
                <c:pt idx="1253">
                  <c:v>120.24952015354813</c:v>
                </c:pt>
                <c:pt idx="1254">
                  <c:v>120.34548944337539</c:v>
                </c:pt>
                <c:pt idx="1255">
                  <c:v>120.44145873320264</c:v>
                </c:pt>
                <c:pt idx="1256">
                  <c:v>120.53742802302989</c:v>
                </c:pt>
                <c:pt idx="1257">
                  <c:v>120.63339731285714</c:v>
                </c:pt>
                <c:pt idx="1258">
                  <c:v>120.72936660268439</c:v>
                </c:pt>
                <c:pt idx="1259">
                  <c:v>120.82533589251165</c:v>
                </c:pt>
                <c:pt idx="1260">
                  <c:v>120.9213051823389</c:v>
                </c:pt>
                <c:pt idx="1261">
                  <c:v>121.01727447216615</c:v>
                </c:pt>
                <c:pt idx="1262">
                  <c:v>121.1132437619934</c:v>
                </c:pt>
                <c:pt idx="1263">
                  <c:v>121.20921305182065</c:v>
                </c:pt>
                <c:pt idx="1264">
                  <c:v>121.30518234164791</c:v>
                </c:pt>
                <c:pt idx="1265">
                  <c:v>121.40115163147516</c:v>
                </c:pt>
                <c:pt idx="1266">
                  <c:v>121.49712092130241</c:v>
                </c:pt>
                <c:pt idx="1267">
                  <c:v>121.59309021112966</c:v>
                </c:pt>
                <c:pt idx="1268">
                  <c:v>121.68905950095692</c:v>
                </c:pt>
                <c:pt idx="1269">
                  <c:v>121.78502879078417</c:v>
                </c:pt>
                <c:pt idx="1270">
                  <c:v>121.88099808061142</c:v>
                </c:pt>
                <c:pt idx="1271">
                  <c:v>121.97696737043867</c:v>
                </c:pt>
                <c:pt idx="1272">
                  <c:v>122.07293666026592</c:v>
                </c:pt>
                <c:pt idx="1273">
                  <c:v>122.16890595009318</c:v>
                </c:pt>
                <c:pt idx="1274">
                  <c:v>122.26487523992043</c:v>
                </c:pt>
                <c:pt idx="1275">
                  <c:v>122.36084452974768</c:v>
                </c:pt>
                <c:pt idx="1276">
                  <c:v>122.45681381957493</c:v>
                </c:pt>
                <c:pt idx="1277">
                  <c:v>122.55278310940218</c:v>
                </c:pt>
                <c:pt idx="1278">
                  <c:v>122.64875239922944</c:v>
                </c:pt>
                <c:pt idx="1279">
                  <c:v>122.74472168905669</c:v>
                </c:pt>
                <c:pt idx="1280">
                  <c:v>122.84069097888394</c:v>
                </c:pt>
                <c:pt idx="1281">
                  <c:v>122.93666026871119</c:v>
                </c:pt>
                <c:pt idx="1282">
                  <c:v>123.03262955853845</c:v>
                </c:pt>
                <c:pt idx="1283">
                  <c:v>123.1285988483657</c:v>
                </c:pt>
                <c:pt idx="1284">
                  <c:v>123.22456813819295</c:v>
                </c:pt>
                <c:pt idx="1285">
                  <c:v>123.3205374280202</c:v>
                </c:pt>
                <c:pt idx="1286">
                  <c:v>123.41650671784745</c:v>
                </c:pt>
                <c:pt idx="1287">
                  <c:v>123.51247600767471</c:v>
                </c:pt>
                <c:pt idx="1288">
                  <c:v>123.60844529750196</c:v>
                </c:pt>
                <c:pt idx="1289">
                  <c:v>123.70441458732921</c:v>
                </c:pt>
                <c:pt idx="1290">
                  <c:v>123.80038387715646</c:v>
                </c:pt>
                <c:pt idx="1291">
                  <c:v>123.89635316698372</c:v>
                </c:pt>
                <c:pt idx="1292">
                  <c:v>123.99232245681097</c:v>
                </c:pt>
                <c:pt idx="1293">
                  <c:v>124.08829174663822</c:v>
                </c:pt>
                <c:pt idx="1294">
                  <c:v>124.18426103646547</c:v>
                </c:pt>
                <c:pt idx="1295">
                  <c:v>124.28023032629272</c:v>
                </c:pt>
                <c:pt idx="1296">
                  <c:v>124.37619961611998</c:v>
                </c:pt>
                <c:pt idx="1297">
                  <c:v>124.47216890594723</c:v>
                </c:pt>
                <c:pt idx="1298">
                  <c:v>124.56813819577448</c:v>
                </c:pt>
                <c:pt idx="1299">
                  <c:v>124.66410748560173</c:v>
                </c:pt>
                <c:pt idx="1300">
                  <c:v>124.76007677542898</c:v>
                </c:pt>
                <c:pt idx="1301">
                  <c:v>124.85604606525624</c:v>
                </c:pt>
                <c:pt idx="1302">
                  <c:v>124.95201535508349</c:v>
                </c:pt>
                <c:pt idx="1303">
                  <c:v>125.04798464491074</c:v>
                </c:pt>
                <c:pt idx="1304">
                  <c:v>125.14395393473799</c:v>
                </c:pt>
                <c:pt idx="1305">
                  <c:v>125.23992322456525</c:v>
                </c:pt>
                <c:pt idx="1306">
                  <c:v>125.3358925143925</c:v>
                </c:pt>
                <c:pt idx="1307">
                  <c:v>125.43186180421975</c:v>
                </c:pt>
                <c:pt idx="1308">
                  <c:v>125.527831094047</c:v>
                </c:pt>
                <c:pt idx="1309">
                  <c:v>125.62380038387425</c:v>
                </c:pt>
                <c:pt idx="1310">
                  <c:v>125.71976967370151</c:v>
                </c:pt>
                <c:pt idx="1311">
                  <c:v>125.81573896352876</c:v>
                </c:pt>
                <c:pt idx="1312">
                  <c:v>125.91170825335601</c:v>
                </c:pt>
                <c:pt idx="1313">
                  <c:v>126.00767754318326</c:v>
                </c:pt>
                <c:pt idx="1314">
                  <c:v>126.10364683301052</c:v>
                </c:pt>
                <c:pt idx="1315">
                  <c:v>126.19961612283777</c:v>
                </c:pt>
                <c:pt idx="1316">
                  <c:v>126.29558541266502</c:v>
                </c:pt>
                <c:pt idx="1317">
                  <c:v>126.39155470249227</c:v>
                </c:pt>
                <c:pt idx="1318">
                  <c:v>126.48752399231952</c:v>
                </c:pt>
                <c:pt idx="1319">
                  <c:v>126.58349328214678</c:v>
                </c:pt>
                <c:pt idx="1320">
                  <c:v>126.67946257197403</c:v>
                </c:pt>
                <c:pt idx="1321">
                  <c:v>126.77543186180128</c:v>
                </c:pt>
                <c:pt idx="1322">
                  <c:v>126.87140115162853</c:v>
                </c:pt>
                <c:pt idx="1323">
                  <c:v>126.96737044145578</c:v>
                </c:pt>
                <c:pt idx="1324">
                  <c:v>127.06333973128304</c:v>
                </c:pt>
                <c:pt idx="1325">
                  <c:v>127.15930902111029</c:v>
                </c:pt>
                <c:pt idx="1326">
                  <c:v>127.25527831093754</c:v>
                </c:pt>
                <c:pt idx="1327">
                  <c:v>127.35124760076479</c:v>
                </c:pt>
                <c:pt idx="1328">
                  <c:v>127.44721689059205</c:v>
                </c:pt>
                <c:pt idx="1329">
                  <c:v>127.5431861804193</c:v>
                </c:pt>
                <c:pt idx="1330">
                  <c:v>127.63915547024655</c:v>
                </c:pt>
                <c:pt idx="1331">
                  <c:v>127.7351247600738</c:v>
                </c:pt>
                <c:pt idx="1332">
                  <c:v>127.83109404990105</c:v>
                </c:pt>
                <c:pt idx="1333">
                  <c:v>127.92706333972831</c:v>
                </c:pt>
                <c:pt idx="1334">
                  <c:v>128.02303262955556</c:v>
                </c:pt>
                <c:pt idx="1335">
                  <c:v>128.11900191938281</c:v>
                </c:pt>
                <c:pt idx="1336">
                  <c:v>128.21497120921006</c:v>
                </c:pt>
                <c:pt idx="1337">
                  <c:v>128.31094049903732</c:v>
                </c:pt>
                <c:pt idx="1338">
                  <c:v>128.40690978886457</c:v>
                </c:pt>
                <c:pt idx="1339">
                  <c:v>128.50287907869182</c:v>
                </c:pt>
                <c:pt idx="1340">
                  <c:v>128.59884836851907</c:v>
                </c:pt>
                <c:pt idx="1341">
                  <c:v>128.69481765834632</c:v>
                </c:pt>
                <c:pt idx="1342">
                  <c:v>128.79078694817358</c:v>
                </c:pt>
                <c:pt idx="1343">
                  <c:v>128.88675623800083</c:v>
                </c:pt>
                <c:pt idx="1344">
                  <c:v>128.98272552782808</c:v>
                </c:pt>
                <c:pt idx="1345">
                  <c:v>129.07869481765533</c:v>
                </c:pt>
                <c:pt idx="1346">
                  <c:v>129.17466410748258</c:v>
                </c:pt>
                <c:pt idx="1347">
                  <c:v>129.27063339730984</c:v>
                </c:pt>
                <c:pt idx="1348">
                  <c:v>129.36660268713709</c:v>
                </c:pt>
                <c:pt idx="1349">
                  <c:v>129.46257197696434</c:v>
                </c:pt>
                <c:pt idx="1350">
                  <c:v>129.55854126679159</c:v>
                </c:pt>
                <c:pt idx="1351">
                  <c:v>129.65451055661885</c:v>
                </c:pt>
                <c:pt idx="1352">
                  <c:v>129.7504798464461</c:v>
                </c:pt>
                <c:pt idx="1353">
                  <c:v>129.84644913627335</c:v>
                </c:pt>
                <c:pt idx="1354">
                  <c:v>129.9424184261006</c:v>
                </c:pt>
                <c:pt idx="1355">
                  <c:v>130.03838771592785</c:v>
                </c:pt>
                <c:pt idx="1356">
                  <c:v>130.13435700575511</c:v>
                </c:pt>
                <c:pt idx="1357">
                  <c:v>130.23032629558236</c:v>
                </c:pt>
                <c:pt idx="1358">
                  <c:v>130.32629558540961</c:v>
                </c:pt>
                <c:pt idx="1359">
                  <c:v>130.42226487523686</c:v>
                </c:pt>
                <c:pt idx="1360">
                  <c:v>130.51823416506411</c:v>
                </c:pt>
                <c:pt idx="1361">
                  <c:v>130.61420345489137</c:v>
                </c:pt>
                <c:pt idx="1362">
                  <c:v>130.71017274471862</c:v>
                </c:pt>
                <c:pt idx="1363">
                  <c:v>130.80614203454587</c:v>
                </c:pt>
                <c:pt idx="1364">
                  <c:v>130.90211132437312</c:v>
                </c:pt>
                <c:pt idx="1365">
                  <c:v>130.99808061420038</c:v>
                </c:pt>
                <c:pt idx="1366">
                  <c:v>131.09404990402763</c:v>
                </c:pt>
                <c:pt idx="1367">
                  <c:v>131.19001919385488</c:v>
                </c:pt>
                <c:pt idx="1368">
                  <c:v>131.28598848368213</c:v>
                </c:pt>
                <c:pt idx="1369">
                  <c:v>131.38195777350938</c:v>
                </c:pt>
                <c:pt idx="1370">
                  <c:v>131.47792706333664</c:v>
                </c:pt>
                <c:pt idx="1371">
                  <c:v>131.57389635316389</c:v>
                </c:pt>
                <c:pt idx="1372">
                  <c:v>131.66986564299114</c:v>
                </c:pt>
                <c:pt idx="1373">
                  <c:v>131.76583493281839</c:v>
                </c:pt>
                <c:pt idx="1374">
                  <c:v>131.86180422264565</c:v>
                </c:pt>
                <c:pt idx="1375">
                  <c:v>131.9577735124729</c:v>
                </c:pt>
                <c:pt idx="1376">
                  <c:v>132.05374280230015</c:v>
                </c:pt>
                <c:pt idx="1377">
                  <c:v>132.1497120921274</c:v>
                </c:pt>
                <c:pt idx="1378">
                  <c:v>132.24568138195465</c:v>
                </c:pt>
                <c:pt idx="1379">
                  <c:v>132.34165067178191</c:v>
                </c:pt>
                <c:pt idx="1380">
                  <c:v>132.43761996160916</c:v>
                </c:pt>
                <c:pt idx="1381">
                  <c:v>132.53358925143641</c:v>
                </c:pt>
                <c:pt idx="1382">
                  <c:v>132.62955854126366</c:v>
                </c:pt>
                <c:pt idx="1383">
                  <c:v>132.72552783109091</c:v>
                </c:pt>
                <c:pt idx="1384">
                  <c:v>132.82149712091817</c:v>
                </c:pt>
                <c:pt idx="1385">
                  <c:v>132.91746641074542</c:v>
                </c:pt>
                <c:pt idx="1386">
                  <c:v>133.01343570057267</c:v>
                </c:pt>
                <c:pt idx="1387">
                  <c:v>133.10940499039992</c:v>
                </c:pt>
                <c:pt idx="1388">
                  <c:v>133.20537428022718</c:v>
                </c:pt>
                <c:pt idx="1389">
                  <c:v>133.30134357005443</c:v>
                </c:pt>
                <c:pt idx="1390">
                  <c:v>133.39731285988168</c:v>
                </c:pt>
                <c:pt idx="1391">
                  <c:v>133.49328214970893</c:v>
                </c:pt>
                <c:pt idx="1392">
                  <c:v>133.58925143953618</c:v>
                </c:pt>
                <c:pt idx="1393">
                  <c:v>133.68522072936344</c:v>
                </c:pt>
                <c:pt idx="1394">
                  <c:v>133.78119001919069</c:v>
                </c:pt>
                <c:pt idx="1395">
                  <c:v>133.87715930901794</c:v>
                </c:pt>
                <c:pt idx="1396">
                  <c:v>133.97312859884519</c:v>
                </c:pt>
                <c:pt idx="1397">
                  <c:v>134.06909788867245</c:v>
                </c:pt>
                <c:pt idx="1398">
                  <c:v>134.1650671784997</c:v>
                </c:pt>
                <c:pt idx="1399">
                  <c:v>134.26103646832695</c:v>
                </c:pt>
                <c:pt idx="1400">
                  <c:v>134.3570057581542</c:v>
                </c:pt>
                <c:pt idx="1401">
                  <c:v>134.45297504798145</c:v>
                </c:pt>
                <c:pt idx="1402">
                  <c:v>134.54894433780871</c:v>
                </c:pt>
                <c:pt idx="1403">
                  <c:v>134.64491362763596</c:v>
                </c:pt>
                <c:pt idx="1404">
                  <c:v>134.74088291746321</c:v>
                </c:pt>
                <c:pt idx="1405">
                  <c:v>134.83685220729046</c:v>
                </c:pt>
                <c:pt idx="1406">
                  <c:v>134.93282149711771</c:v>
                </c:pt>
                <c:pt idx="1407">
                  <c:v>135.02879078694497</c:v>
                </c:pt>
                <c:pt idx="1408">
                  <c:v>135.12476007677222</c:v>
                </c:pt>
                <c:pt idx="1409">
                  <c:v>135.22072936659947</c:v>
                </c:pt>
                <c:pt idx="1410">
                  <c:v>135.31669865642672</c:v>
                </c:pt>
                <c:pt idx="1411">
                  <c:v>135.41266794625398</c:v>
                </c:pt>
                <c:pt idx="1412">
                  <c:v>135.50863723608123</c:v>
                </c:pt>
                <c:pt idx="1413">
                  <c:v>135.60460652590848</c:v>
                </c:pt>
                <c:pt idx="1414">
                  <c:v>135.70057581573573</c:v>
                </c:pt>
                <c:pt idx="1415">
                  <c:v>135.79654510556298</c:v>
                </c:pt>
                <c:pt idx="1416">
                  <c:v>135.89251439539024</c:v>
                </c:pt>
                <c:pt idx="1417">
                  <c:v>135.98848368521749</c:v>
                </c:pt>
                <c:pt idx="1418">
                  <c:v>136.08445297504474</c:v>
                </c:pt>
                <c:pt idx="1419">
                  <c:v>136.18042226487199</c:v>
                </c:pt>
                <c:pt idx="1420">
                  <c:v>136.27639155469925</c:v>
                </c:pt>
                <c:pt idx="1421">
                  <c:v>136.3723608445265</c:v>
                </c:pt>
                <c:pt idx="1422">
                  <c:v>136.46833013435375</c:v>
                </c:pt>
                <c:pt idx="1423">
                  <c:v>136.564299424181</c:v>
                </c:pt>
                <c:pt idx="1424">
                  <c:v>136.66026871400825</c:v>
                </c:pt>
                <c:pt idx="1425">
                  <c:v>136.75623800383551</c:v>
                </c:pt>
                <c:pt idx="1426">
                  <c:v>136.85220729366276</c:v>
                </c:pt>
                <c:pt idx="1427">
                  <c:v>136.94817658349001</c:v>
                </c:pt>
                <c:pt idx="1428">
                  <c:v>137.04414587331726</c:v>
                </c:pt>
                <c:pt idx="1429">
                  <c:v>137.14011516314451</c:v>
                </c:pt>
                <c:pt idx="1430">
                  <c:v>137.23608445297177</c:v>
                </c:pt>
                <c:pt idx="1431">
                  <c:v>137.33205374279902</c:v>
                </c:pt>
                <c:pt idx="1432">
                  <c:v>137.42802303262627</c:v>
                </c:pt>
                <c:pt idx="1433">
                  <c:v>137.52399232245352</c:v>
                </c:pt>
                <c:pt idx="1434">
                  <c:v>137.61996161228078</c:v>
                </c:pt>
                <c:pt idx="1435">
                  <c:v>137.71593090210803</c:v>
                </c:pt>
                <c:pt idx="1436">
                  <c:v>137.81190019193528</c:v>
                </c:pt>
                <c:pt idx="1437">
                  <c:v>137.90786948176253</c:v>
                </c:pt>
                <c:pt idx="1438">
                  <c:v>138.00383877158978</c:v>
                </c:pt>
                <c:pt idx="1439">
                  <c:v>138.09980806141704</c:v>
                </c:pt>
                <c:pt idx="1440">
                  <c:v>138.19577735124429</c:v>
                </c:pt>
                <c:pt idx="1441">
                  <c:v>138.29174664107154</c:v>
                </c:pt>
                <c:pt idx="1442">
                  <c:v>138.38771593089879</c:v>
                </c:pt>
                <c:pt idx="1443">
                  <c:v>138.48368522072604</c:v>
                </c:pt>
                <c:pt idx="1444">
                  <c:v>138.5796545105533</c:v>
                </c:pt>
                <c:pt idx="1445">
                  <c:v>138.67562380038055</c:v>
                </c:pt>
                <c:pt idx="1446">
                  <c:v>138.7715930902078</c:v>
                </c:pt>
                <c:pt idx="1447">
                  <c:v>138.86756238003505</c:v>
                </c:pt>
                <c:pt idx="1448">
                  <c:v>138.96353166986231</c:v>
                </c:pt>
                <c:pt idx="1449">
                  <c:v>139.05950095968956</c:v>
                </c:pt>
                <c:pt idx="1450">
                  <c:v>139.15547024951681</c:v>
                </c:pt>
                <c:pt idx="1451">
                  <c:v>139.25143953934406</c:v>
                </c:pt>
                <c:pt idx="1452">
                  <c:v>139.34740882917131</c:v>
                </c:pt>
                <c:pt idx="1453">
                  <c:v>139.44337811899857</c:v>
                </c:pt>
                <c:pt idx="1454">
                  <c:v>139.53934740882582</c:v>
                </c:pt>
                <c:pt idx="1455">
                  <c:v>139.63531669865307</c:v>
                </c:pt>
                <c:pt idx="1456">
                  <c:v>139.73128598848032</c:v>
                </c:pt>
                <c:pt idx="1457">
                  <c:v>139.82725527830758</c:v>
                </c:pt>
                <c:pt idx="1458">
                  <c:v>139.92322456813483</c:v>
                </c:pt>
                <c:pt idx="1459">
                  <c:v>140.01919385796208</c:v>
                </c:pt>
                <c:pt idx="1460">
                  <c:v>140.11516314778933</c:v>
                </c:pt>
                <c:pt idx="1461">
                  <c:v>140.21113243761658</c:v>
                </c:pt>
                <c:pt idx="1462">
                  <c:v>140.30710172744384</c:v>
                </c:pt>
                <c:pt idx="1463">
                  <c:v>140.40307101727109</c:v>
                </c:pt>
                <c:pt idx="1464">
                  <c:v>140.49904030709834</c:v>
                </c:pt>
                <c:pt idx="1465">
                  <c:v>140.59500959692559</c:v>
                </c:pt>
                <c:pt idx="1466">
                  <c:v>140.69097888675284</c:v>
                </c:pt>
                <c:pt idx="1467">
                  <c:v>140.7869481765801</c:v>
                </c:pt>
                <c:pt idx="1468">
                  <c:v>140.88291746640735</c:v>
                </c:pt>
                <c:pt idx="1469">
                  <c:v>140.9788867562346</c:v>
                </c:pt>
                <c:pt idx="1470">
                  <c:v>141.07485604606185</c:v>
                </c:pt>
                <c:pt idx="1471">
                  <c:v>141.17082533588911</c:v>
                </c:pt>
                <c:pt idx="1472">
                  <c:v>141.26679462571636</c:v>
                </c:pt>
                <c:pt idx="1473">
                  <c:v>141.36276391554361</c:v>
                </c:pt>
                <c:pt idx="1474">
                  <c:v>141.45873320537086</c:v>
                </c:pt>
                <c:pt idx="1475">
                  <c:v>141.55470249519811</c:v>
                </c:pt>
                <c:pt idx="1476">
                  <c:v>141.65067178502537</c:v>
                </c:pt>
                <c:pt idx="1477">
                  <c:v>141.74664107485262</c:v>
                </c:pt>
                <c:pt idx="1478">
                  <c:v>141.84261036467987</c:v>
                </c:pt>
                <c:pt idx="1479">
                  <c:v>141.93857965450712</c:v>
                </c:pt>
                <c:pt idx="1480">
                  <c:v>142.03454894433438</c:v>
                </c:pt>
                <c:pt idx="1481">
                  <c:v>142.13051823416163</c:v>
                </c:pt>
                <c:pt idx="1482">
                  <c:v>142.22648752398888</c:v>
                </c:pt>
                <c:pt idx="1483">
                  <c:v>142.32245681381613</c:v>
                </c:pt>
                <c:pt idx="1484">
                  <c:v>142.41842610364338</c:v>
                </c:pt>
                <c:pt idx="1485">
                  <c:v>142.51439539347064</c:v>
                </c:pt>
                <c:pt idx="1486">
                  <c:v>142.61036468329789</c:v>
                </c:pt>
                <c:pt idx="1487">
                  <c:v>142.70633397312514</c:v>
                </c:pt>
                <c:pt idx="1488">
                  <c:v>142.80230326295239</c:v>
                </c:pt>
                <c:pt idx="1489">
                  <c:v>142.89827255277964</c:v>
                </c:pt>
                <c:pt idx="1490">
                  <c:v>142.9942418426069</c:v>
                </c:pt>
                <c:pt idx="1491">
                  <c:v>143.09021113243415</c:v>
                </c:pt>
                <c:pt idx="1492">
                  <c:v>143.1861804222614</c:v>
                </c:pt>
                <c:pt idx="1493">
                  <c:v>143.28214971208865</c:v>
                </c:pt>
                <c:pt idx="1494">
                  <c:v>143.37811900191591</c:v>
                </c:pt>
                <c:pt idx="1495">
                  <c:v>143.47408829174316</c:v>
                </c:pt>
                <c:pt idx="1496">
                  <c:v>143.57005758157041</c:v>
                </c:pt>
                <c:pt idx="1497">
                  <c:v>143.66602687139766</c:v>
                </c:pt>
                <c:pt idx="1498">
                  <c:v>143.76199616122491</c:v>
                </c:pt>
                <c:pt idx="1499">
                  <c:v>143.85796545105217</c:v>
                </c:pt>
                <c:pt idx="1500">
                  <c:v>143.95393474087942</c:v>
                </c:pt>
                <c:pt idx="1501">
                  <c:v>144.04990403070667</c:v>
                </c:pt>
                <c:pt idx="1502">
                  <c:v>144.14587332053392</c:v>
                </c:pt>
                <c:pt idx="1503">
                  <c:v>144.24184261036118</c:v>
                </c:pt>
                <c:pt idx="1504">
                  <c:v>144.33781190018843</c:v>
                </c:pt>
                <c:pt idx="1505">
                  <c:v>144.43378119001568</c:v>
                </c:pt>
                <c:pt idx="1506">
                  <c:v>144.52975047984293</c:v>
                </c:pt>
                <c:pt idx="1507">
                  <c:v>144.62571976967018</c:v>
                </c:pt>
                <c:pt idx="1508">
                  <c:v>144.72168905949744</c:v>
                </c:pt>
                <c:pt idx="1509">
                  <c:v>144.81765834932469</c:v>
                </c:pt>
                <c:pt idx="1510">
                  <c:v>144.91362763915194</c:v>
                </c:pt>
                <c:pt idx="1511">
                  <c:v>145.00959692897919</c:v>
                </c:pt>
                <c:pt idx="1512">
                  <c:v>145.10556621880644</c:v>
                </c:pt>
                <c:pt idx="1513">
                  <c:v>145.2015355086337</c:v>
                </c:pt>
                <c:pt idx="1514">
                  <c:v>145.29750479846095</c:v>
                </c:pt>
                <c:pt idx="1515">
                  <c:v>145.3934740882882</c:v>
                </c:pt>
                <c:pt idx="1516">
                  <c:v>145.48944337811545</c:v>
                </c:pt>
                <c:pt idx="1517">
                  <c:v>145.58541266794271</c:v>
                </c:pt>
                <c:pt idx="1518">
                  <c:v>145.68138195776996</c:v>
                </c:pt>
                <c:pt idx="1519">
                  <c:v>145.77735124759721</c:v>
                </c:pt>
                <c:pt idx="1520">
                  <c:v>145.87332053742446</c:v>
                </c:pt>
                <c:pt idx="1521">
                  <c:v>145.96928982725171</c:v>
                </c:pt>
                <c:pt idx="1522">
                  <c:v>146.06525911707897</c:v>
                </c:pt>
                <c:pt idx="1523">
                  <c:v>146.16122840690622</c:v>
                </c:pt>
                <c:pt idx="1524">
                  <c:v>146.25719769673347</c:v>
                </c:pt>
                <c:pt idx="1525">
                  <c:v>146.35316698656072</c:v>
                </c:pt>
                <c:pt idx="1526">
                  <c:v>146.44913627638797</c:v>
                </c:pt>
                <c:pt idx="1527">
                  <c:v>146.54510556621523</c:v>
                </c:pt>
                <c:pt idx="1528">
                  <c:v>146.64107485604248</c:v>
                </c:pt>
                <c:pt idx="1529">
                  <c:v>146.73704414586973</c:v>
                </c:pt>
                <c:pt idx="1530">
                  <c:v>146.83301343569698</c:v>
                </c:pt>
                <c:pt idx="1531">
                  <c:v>146.92898272552424</c:v>
                </c:pt>
                <c:pt idx="1532">
                  <c:v>147.02495201535149</c:v>
                </c:pt>
                <c:pt idx="1533">
                  <c:v>147.12092130517874</c:v>
                </c:pt>
                <c:pt idx="1534">
                  <c:v>147.21689059500599</c:v>
                </c:pt>
                <c:pt idx="1535">
                  <c:v>147.31285988483324</c:v>
                </c:pt>
                <c:pt idx="1536">
                  <c:v>147.4088291746605</c:v>
                </c:pt>
                <c:pt idx="1537">
                  <c:v>147.50479846448775</c:v>
                </c:pt>
                <c:pt idx="1538">
                  <c:v>147.600767754315</c:v>
                </c:pt>
                <c:pt idx="1539">
                  <c:v>147.69673704414225</c:v>
                </c:pt>
                <c:pt idx="1540">
                  <c:v>147.79270633396951</c:v>
                </c:pt>
                <c:pt idx="1541">
                  <c:v>147.88867562379676</c:v>
                </c:pt>
                <c:pt idx="1542">
                  <c:v>147.98464491362401</c:v>
                </c:pt>
                <c:pt idx="1543">
                  <c:v>148.08061420345126</c:v>
                </c:pt>
                <c:pt idx="1544">
                  <c:v>148.17658349327851</c:v>
                </c:pt>
                <c:pt idx="1545">
                  <c:v>148.27255278310577</c:v>
                </c:pt>
                <c:pt idx="1546">
                  <c:v>148.36852207293302</c:v>
                </c:pt>
                <c:pt idx="1547">
                  <c:v>148.46449136276027</c:v>
                </c:pt>
                <c:pt idx="1548">
                  <c:v>148.56046065258752</c:v>
                </c:pt>
                <c:pt idx="1549">
                  <c:v>148.65642994241477</c:v>
                </c:pt>
                <c:pt idx="1550">
                  <c:v>148.75239923224203</c:v>
                </c:pt>
                <c:pt idx="1551">
                  <c:v>148.84836852206928</c:v>
                </c:pt>
                <c:pt idx="1552">
                  <c:v>148.94433781189653</c:v>
                </c:pt>
                <c:pt idx="1553">
                  <c:v>149.04030710172378</c:v>
                </c:pt>
                <c:pt idx="1554">
                  <c:v>149.13627639155104</c:v>
                </c:pt>
                <c:pt idx="1555">
                  <c:v>149.23224568137829</c:v>
                </c:pt>
                <c:pt idx="1556">
                  <c:v>149.32821497120554</c:v>
                </c:pt>
                <c:pt idx="1557">
                  <c:v>149.42418426103279</c:v>
                </c:pt>
                <c:pt idx="1558">
                  <c:v>149.52015355086004</c:v>
                </c:pt>
                <c:pt idx="1559">
                  <c:v>149.6161228406873</c:v>
                </c:pt>
                <c:pt idx="1560">
                  <c:v>149.71209213051455</c:v>
                </c:pt>
                <c:pt idx="1561">
                  <c:v>149.8080614203418</c:v>
                </c:pt>
                <c:pt idx="1562">
                  <c:v>149.90403071016905</c:v>
                </c:pt>
                <c:pt idx="1563">
                  <c:v>149.99999999999631</c:v>
                </c:pt>
                <c:pt idx="1564">
                  <c:v>150.09596928982356</c:v>
                </c:pt>
                <c:pt idx="1565">
                  <c:v>150.19193857965081</c:v>
                </c:pt>
                <c:pt idx="1566">
                  <c:v>150.28790786947806</c:v>
                </c:pt>
                <c:pt idx="1567">
                  <c:v>150.38387715930531</c:v>
                </c:pt>
                <c:pt idx="1568">
                  <c:v>150.47984644913257</c:v>
                </c:pt>
                <c:pt idx="1569">
                  <c:v>150.57581573895982</c:v>
                </c:pt>
                <c:pt idx="1570">
                  <c:v>150.67178502878707</c:v>
                </c:pt>
                <c:pt idx="1571">
                  <c:v>150.76775431861432</c:v>
                </c:pt>
                <c:pt idx="1572">
                  <c:v>150.86372360844157</c:v>
                </c:pt>
                <c:pt idx="1573">
                  <c:v>150.95969289826883</c:v>
                </c:pt>
                <c:pt idx="1574">
                  <c:v>151.05566218809608</c:v>
                </c:pt>
                <c:pt idx="1575">
                  <c:v>151.15163147792333</c:v>
                </c:pt>
                <c:pt idx="1576">
                  <c:v>151.24760076775058</c:v>
                </c:pt>
                <c:pt idx="1577">
                  <c:v>151.34357005757784</c:v>
                </c:pt>
                <c:pt idx="1578">
                  <c:v>151.43953934740509</c:v>
                </c:pt>
                <c:pt idx="1579">
                  <c:v>151.53550863723234</c:v>
                </c:pt>
                <c:pt idx="1580">
                  <c:v>151.63147792705959</c:v>
                </c:pt>
                <c:pt idx="1581">
                  <c:v>151.72744721688684</c:v>
                </c:pt>
                <c:pt idx="1582">
                  <c:v>151.8234165067141</c:v>
                </c:pt>
                <c:pt idx="1583">
                  <c:v>151.91938579654135</c:v>
                </c:pt>
                <c:pt idx="1584">
                  <c:v>152.0153550863686</c:v>
                </c:pt>
                <c:pt idx="1585">
                  <c:v>152.11132437619585</c:v>
                </c:pt>
                <c:pt idx="1586">
                  <c:v>152.20729366602311</c:v>
                </c:pt>
                <c:pt idx="1587">
                  <c:v>152.30326295585036</c:v>
                </c:pt>
                <c:pt idx="1588">
                  <c:v>152.39923224567761</c:v>
                </c:pt>
                <c:pt idx="1589">
                  <c:v>152.49520153550486</c:v>
                </c:pt>
                <c:pt idx="1590">
                  <c:v>152.59117082533211</c:v>
                </c:pt>
                <c:pt idx="1591">
                  <c:v>152.68714011515937</c:v>
                </c:pt>
                <c:pt idx="1592">
                  <c:v>152.78310940498662</c:v>
                </c:pt>
                <c:pt idx="1593">
                  <c:v>152.87907869481387</c:v>
                </c:pt>
                <c:pt idx="1594">
                  <c:v>152.97504798464112</c:v>
                </c:pt>
                <c:pt idx="1595">
                  <c:v>153.07101727446837</c:v>
                </c:pt>
                <c:pt idx="1596">
                  <c:v>153.16698656429563</c:v>
                </c:pt>
                <c:pt idx="1597">
                  <c:v>153.26295585412288</c:v>
                </c:pt>
                <c:pt idx="1598">
                  <c:v>153.35892514395013</c:v>
                </c:pt>
                <c:pt idx="1599">
                  <c:v>153.45489443377738</c:v>
                </c:pt>
                <c:pt idx="1600">
                  <c:v>153.55086372360464</c:v>
                </c:pt>
                <c:pt idx="1601">
                  <c:v>153.64683301343189</c:v>
                </c:pt>
                <c:pt idx="1602">
                  <c:v>153.74280230325914</c:v>
                </c:pt>
                <c:pt idx="1603">
                  <c:v>153.83877159308639</c:v>
                </c:pt>
                <c:pt idx="1604">
                  <c:v>153.93474088291364</c:v>
                </c:pt>
                <c:pt idx="1605">
                  <c:v>154.0307101727409</c:v>
                </c:pt>
                <c:pt idx="1606">
                  <c:v>154.12667946256815</c:v>
                </c:pt>
                <c:pt idx="1607">
                  <c:v>154.2226487523954</c:v>
                </c:pt>
                <c:pt idx="1608">
                  <c:v>154.31861804222265</c:v>
                </c:pt>
                <c:pt idx="1609">
                  <c:v>154.4145873320499</c:v>
                </c:pt>
                <c:pt idx="1610">
                  <c:v>154.51055662187716</c:v>
                </c:pt>
                <c:pt idx="1611">
                  <c:v>154.60652591170441</c:v>
                </c:pt>
                <c:pt idx="1612">
                  <c:v>154.70249520153166</c:v>
                </c:pt>
                <c:pt idx="1613">
                  <c:v>154.79846449135891</c:v>
                </c:pt>
                <c:pt idx="1614">
                  <c:v>154.89443378118617</c:v>
                </c:pt>
                <c:pt idx="1615">
                  <c:v>154.99040307101342</c:v>
                </c:pt>
                <c:pt idx="1616">
                  <c:v>155.08637236084067</c:v>
                </c:pt>
                <c:pt idx="1617">
                  <c:v>155.18234165066792</c:v>
                </c:pt>
                <c:pt idx="1618">
                  <c:v>155.27831094049517</c:v>
                </c:pt>
                <c:pt idx="1619">
                  <c:v>155.37428023032243</c:v>
                </c:pt>
                <c:pt idx="1620">
                  <c:v>155.47024952014968</c:v>
                </c:pt>
                <c:pt idx="1621">
                  <c:v>155.56621880997693</c:v>
                </c:pt>
                <c:pt idx="1622">
                  <c:v>155.66218809980418</c:v>
                </c:pt>
                <c:pt idx="1623">
                  <c:v>155.75815738963144</c:v>
                </c:pt>
                <c:pt idx="1624">
                  <c:v>155.85412667945869</c:v>
                </c:pt>
                <c:pt idx="1625">
                  <c:v>155.95009596928594</c:v>
                </c:pt>
                <c:pt idx="1626">
                  <c:v>156.04606525911319</c:v>
                </c:pt>
                <c:pt idx="1627">
                  <c:v>156.14203454894044</c:v>
                </c:pt>
                <c:pt idx="1628">
                  <c:v>156.2380038387677</c:v>
                </c:pt>
                <c:pt idx="1629">
                  <c:v>156.33397312859495</c:v>
                </c:pt>
                <c:pt idx="1630">
                  <c:v>156.4299424184222</c:v>
                </c:pt>
                <c:pt idx="1631">
                  <c:v>156.52591170824945</c:v>
                </c:pt>
                <c:pt idx="1632">
                  <c:v>156.6218809980767</c:v>
                </c:pt>
                <c:pt idx="1633">
                  <c:v>156.71785028790396</c:v>
                </c:pt>
                <c:pt idx="1634">
                  <c:v>156.81381957773121</c:v>
                </c:pt>
                <c:pt idx="1635">
                  <c:v>156.90978886755846</c:v>
                </c:pt>
                <c:pt idx="1636">
                  <c:v>157.00575815738571</c:v>
                </c:pt>
                <c:pt idx="1637">
                  <c:v>157.10172744721297</c:v>
                </c:pt>
                <c:pt idx="1638">
                  <c:v>157.19769673704022</c:v>
                </c:pt>
                <c:pt idx="1639">
                  <c:v>157.29366602686747</c:v>
                </c:pt>
                <c:pt idx="1640">
                  <c:v>157.38963531669472</c:v>
                </c:pt>
                <c:pt idx="1641">
                  <c:v>157.48560460652197</c:v>
                </c:pt>
                <c:pt idx="1642">
                  <c:v>157.58157389634923</c:v>
                </c:pt>
                <c:pt idx="1643">
                  <c:v>157.67754318617648</c:v>
                </c:pt>
                <c:pt idx="1644">
                  <c:v>157.77351247600373</c:v>
                </c:pt>
                <c:pt idx="1645">
                  <c:v>157.86948176583098</c:v>
                </c:pt>
                <c:pt idx="1646">
                  <c:v>157.96545105565824</c:v>
                </c:pt>
                <c:pt idx="1647">
                  <c:v>158.06142034548549</c:v>
                </c:pt>
                <c:pt idx="1648">
                  <c:v>158.15738963531274</c:v>
                </c:pt>
                <c:pt idx="1649">
                  <c:v>158.25335892513999</c:v>
                </c:pt>
                <c:pt idx="1650">
                  <c:v>158.34932821496724</c:v>
                </c:pt>
                <c:pt idx="1651">
                  <c:v>158.4452975047945</c:v>
                </c:pt>
                <c:pt idx="1652">
                  <c:v>158.54126679462175</c:v>
                </c:pt>
                <c:pt idx="1653">
                  <c:v>158.637236084449</c:v>
                </c:pt>
                <c:pt idx="1654">
                  <c:v>158.73320537427625</c:v>
                </c:pt>
                <c:pt idx="1655">
                  <c:v>158.8291746641035</c:v>
                </c:pt>
                <c:pt idx="1656">
                  <c:v>158.92514395393076</c:v>
                </c:pt>
                <c:pt idx="1657">
                  <c:v>159.02111324375801</c:v>
                </c:pt>
                <c:pt idx="1658">
                  <c:v>159.11708253358526</c:v>
                </c:pt>
                <c:pt idx="1659">
                  <c:v>159.21305182341251</c:v>
                </c:pt>
                <c:pt idx="1660">
                  <c:v>159.30902111323977</c:v>
                </c:pt>
                <c:pt idx="1661">
                  <c:v>159.40499040306702</c:v>
                </c:pt>
                <c:pt idx="1662">
                  <c:v>159.50095969289427</c:v>
                </c:pt>
                <c:pt idx="1663">
                  <c:v>159.59692898272152</c:v>
                </c:pt>
                <c:pt idx="1664">
                  <c:v>159.69289827254877</c:v>
                </c:pt>
                <c:pt idx="1665">
                  <c:v>159.78886756237603</c:v>
                </c:pt>
                <c:pt idx="1666">
                  <c:v>159.88483685220328</c:v>
                </c:pt>
                <c:pt idx="1667">
                  <c:v>159.98080614203053</c:v>
                </c:pt>
                <c:pt idx="1668">
                  <c:v>160.07677543185778</c:v>
                </c:pt>
                <c:pt idx="1669">
                  <c:v>160.17274472168504</c:v>
                </c:pt>
                <c:pt idx="1670">
                  <c:v>160.26871401151229</c:v>
                </c:pt>
                <c:pt idx="1671">
                  <c:v>160.36468330133954</c:v>
                </c:pt>
                <c:pt idx="1672">
                  <c:v>160.46065259116679</c:v>
                </c:pt>
                <c:pt idx="1673">
                  <c:v>160.55662188099404</c:v>
                </c:pt>
                <c:pt idx="1674">
                  <c:v>160.6525911708213</c:v>
                </c:pt>
                <c:pt idx="1675">
                  <c:v>160.74856046064855</c:v>
                </c:pt>
                <c:pt idx="1676">
                  <c:v>160.8445297504758</c:v>
                </c:pt>
                <c:pt idx="1677">
                  <c:v>160.94049904030305</c:v>
                </c:pt>
                <c:pt idx="1678">
                  <c:v>161.0364683301303</c:v>
                </c:pt>
                <c:pt idx="1679">
                  <c:v>161.13243761995756</c:v>
                </c:pt>
                <c:pt idx="1680">
                  <c:v>161.22840690978481</c:v>
                </c:pt>
                <c:pt idx="1681">
                  <c:v>161.32437619961206</c:v>
                </c:pt>
                <c:pt idx="1682">
                  <c:v>161.42034548943931</c:v>
                </c:pt>
                <c:pt idx="1683">
                  <c:v>161.51631477926657</c:v>
                </c:pt>
                <c:pt idx="1684">
                  <c:v>161.61228406909382</c:v>
                </c:pt>
                <c:pt idx="1685">
                  <c:v>161.70825335892107</c:v>
                </c:pt>
                <c:pt idx="1686">
                  <c:v>161.80422264874832</c:v>
                </c:pt>
                <c:pt idx="1687">
                  <c:v>161.90019193857557</c:v>
                </c:pt>
                <c:pt idx="1688">
                  <c:v>161.99616122840283</c:v>
                </c:pt>
                <c:pt idx="1689">
                  <c:v>162.09213051823008</c:v>
                </c:pt>
                <c:pt idx="1690">
                  <c:v>162.18809980805733</c:v>
                </c:pt>
                <c:pt idx="1691">
                  <c:v>162.28406909788458</c:v>
                </c:pt>
                <c:pt idx="1692">
                  <c:v>162.38003838771183</c:v>
                </c:pt>
                <c:pt idx="1693">
                  <c:v>162.47600767753909</c:v>
                </c:pt>
                <c:pt idx="1694">
                  <c:v>162.57197696736634</c:v>
                </c:pt>
                <c:pt idx="1695">
                  <c:v>162.66794625719359</c:v>
                </c:pt>
                <c:pt idx="1696">
                  <c:v>162.76391554702084</c:v>
                </c:pt>
                <c:pt idx="1697">
                  <c:v>162.8598848368481</c:v>
                </c:pt>
                <c:pt idx="1698">
                  <c:v>162.95585412667535</c:v>
                </c:pt>
                <c:pt idx="1699">
                  <c:v>163.0518234165026</c:v>
                </c:pt>
                <c:pt idx="1700">
                  <c:v>163.14779270632985</c:v>
                </c:pt>
                <c:pt idx="1701">
                  <c:v>163.2437619961571</c:v>
                </c:pt>
                <c:pt idx="1702">
                  <c:v>163.33973128598436</c:v>
                </c:pt>
                <c:pt idx="1703">
                  <c:v>163.43570057581161</c:v>
                </c:pt>
                <c:pt idx="1704">
                  <c:v>163.53166986563886</c:v>
                </c:pt>
                <c:pt idx="1705">
                  <c:v>163.62763915546611</c:v>
                </c:pt>
                <c:pt idx="1706">
                  <c:v>163.72360844529337</c:v>
                </c:pt>
                <c:pt idx="1707">
                  <c:v>163.81957773512062</c:v>
                </c:pt>
                <c:pt idx="1708">
                  <c:v>163.91554702494787</c:v>
                </c:pt>
                <c:pt idx="1709">
                  <c:v>164.01151631477512</c:v>
                </c:pt>
                <c:pt idx="1710">
                  <c:v>164.10748560460237</c:v>
                </c:pt>
                <c:pt idx="1711">
                  <c:v>164.20345489442963</c:v>
                </c:pt>
                <c:pt idx="1712">
                  <c:v>164.29942418425688</c:v>
                </c:pt>
                <c:pt idx="1713">
                  <c:v>164.39539347408413</c:v>
                </c:pt>
                <c:pt idx="1714">
                  <c:v>164.49136276391138</c:v>
                </c:pt>
                <c:pt idx="1715">
                  <c:v>164.58733205373863</c:v>
                </c:pt>
                <c:pt idx="1716">
                  <c:v>164.68330134356589</c:v>
                </c:pt>
                <c:pt idx="1717">
                  <c:v>164.77927063339314</c:v>
                </c:pt>
                <c:pt idx="1718">
                  <c:v>164.87523992322039</c:v>
                </c:pt>
                <c:pt idx="1719">
                  <c:v>164.97120921304764</c:v>
                </c:pt>
                <c:pt idx="1720">
                  <c:v>165.0671785028749</c:v>
                </c:pt>
                <c:pt idx="1721">
                  <c:v>165.16314779270215</c:v>
                </c:pt>
                <c:pt idx="1722">
                  <c:v>165.2591170825294</c:v>
                </c:pt>
                <c:pt idx="1723">
                  <c:v>165.35508637235665</c:v>
                </c:pt>
                <c:pt idx="1724">
                  <c:v>165.4510556621839</c:v>
                </c:pt>
                <c:pt idx="1725">
                  <c:v>165.54702495201116</c:v>
                </c:pt>
                <c:pt idx="1726">
                  <c:v>165.64299424183841</c:v>
                </c:pt>
                <c:pt idx="1727">
                  <c:v>165.73896353166566</c:v>
                </c:pt>
                <c:pt idx="1728">
                  <c:v>165.83493282149291</c:v>
                </c:pt>
                <c:pt idx="1729">
                  <c:v>165.93090211132017</c:v>
                </c:pt>
                <c:pt idx="1730">
                  <c:v>166.02687140114742</c:v>
                </c:pt>
                <c:pt idx="1731">
                  <c:v>166.12284069097467</c:v>
                </c:pt>
                <c:pt idx="1732">
                  <c:v>166.21880998080192</c:v>
                </c:pt>
                <c:pt idx="1733">
                  <c:v>166.31477927062917</c:v>
                </c:pt>
                <c:pt idx="1734">
                  <c:v>166.41074856045643</c:v>
                </c:pt>
                <c:pt idx="1735">
                  <c:v>166.50671785028368</c:v>
                </c:pt>
                <c:pt idx="1736">
                  <c:v>166.60268714011093</c:v>
                </c:pt>
                <c:pt idx="1737">
                  <c:v>166.69865642993818</c:v>
                </c:pt>
                <c:pt idx="1738">
                  <c:v>166.79462571976543</c:v>
                </c:pt>
                <c:pt idx="1739">
                  <c:v>166.89059500959269</c:v>
                </c:pt>
                <c:pt idx="1740">
                  <c:v>166.98656429941994</c:v>
                </c:pt>
                <c:pt idx="1741">
                  <c:v>167.08253358924719</c:v>
                </c:pt>
                <c:pt idx="1742">
                  <c:v>167.17850287907444</c:v>
                </c:pt>
                <c:pt idx="1743">
                  <c:v>167.2744721689017</c:v>
                </c:pt>
                <c:pt idx="1744">
                  <c:v>167.37044145872895</c:v>
                </c:pt>
                <c:pt idx="1745">
                  <c:v>167.4664107485562</c:v>
                </c:pt>
                <c:pt idx="1746">
                  <c:v>167.56238003838345</c:v>
                </c:pt>
                <c:pt idx="1747">
                  <c:v>167.6583493282107</c:v>
                </c:pt>
                <c:pt idx="1748">
                  <c:v>167.75431861803796</c:v>
                </c:pt>
                <c:pt idx="1749">
                  <c:v>167.85028790786521</c:v>
                </c:pt>
                <c:pt idx="1750">
                  <c:v>167.94625719769246</c:v>
                </c:pt>
                <c:pt idx="1751">
                  <c:v>168.04222648751971</c:v>
                </c:pt>
                <c:pt idx="1752">
                  <c:v>168.13819577734697</c:v>
                </c:pt>
                <c:pt idx="1753">
                  <c:v>168.23416506717422</c:v>
                </c:pt>
                <c:pt idx="1754">
                  <c:v>168.33013435700147</c:v>
                </c:pt>
                <c:pt idx="1755">
                  <c:v>168.42610364682872</c:v>
                </c:pt>
                <c:pt idx="1756">
                  <c:v>168.52207293665597</c:v>
                </c:pt>
                <c:pt idx="1757">
                  <c:v>168.61804222648323</c:v>
                </c:pt>
                <c:pt idx="1758">
                  <c:v>168.71401151631048</c:v>
                </c:pt>
                <c:pt idx="1759">
                  <c:v>168.80998080613773</c:v>
                </c:pt>
                <c:pt idx="1760">
                  <c:v>168.90595009596498</c:v>
                </c:pt>
                <c:pt idx="1761">
                  <c:v>169.00191938579223</c:v>
                </c:pt>
                <c:pt idx="1762">
                  <c:v>169.09788867561949</c:v>
                </c:pt>
                <c:pt idx="1763">
                  <c:v>169.19385796544674</c:v>
                </c:pt>
                <c:pt idx="1764">
                  <c:v>169.28982725527399</c:v>
                </c:pt>
                <c:pt idx="1765">
                  <c:v>169.38579654510124</c:v>
                </c:pt>
                <c:pt idx="1766">
                  <c:v>169.4817658349285</c:v>
                </c:pt>
                <c:pt idx="1767">
                  <c:v>169.57773512475575</c:v>
                </c:pt>
                <c:pt idx="1768">
                  <c:v>169.673704414583</c:v>
                </c:pt>
                <c:pt idx="1769">
                  <c:v>169.76967370441025</c:v>
                </c:pt>
                <c:pt idx="1770">
                  <c:v>169.8656429942375</c:v>
                </c:pt>
                <c:pt idx="1771">
                  <c:v>169.96161228406476</c:v>
                </c:pt>
                <c:pt idx="1772">
                  <c:v>170.05758157389201</c:v>
                </c:pt>
                <c:pt idx="1773">
                  <c:v>170.15355086371926</c:v>
                </c:pt>
                <c:pt idx="1774">
                  <c:v>170.24952015354651</c:v>
                </c:pt>
                <c:pt idx="1775">
                  <c:v>170.34548944337376</c:v>
                </c:pt>
                <c:pt idx="1776">
                  <c:v>170.44145873320102</c:v>
                </c:pt>
                <c:pt idx="1777">
                  <c:v>170.53742802302827</c:v>
                </c:pt>
                <c:pt idx="1778">
                  <c:v>170.63339731285552</c:v>
                </c:pt>
                <c:pt idx="1779">
                  <c:v>170.72936660268277</c:v>
                </c:pt>
                <c:pt idx="1780">
                  <c:v>170.82533589251003</c:v>
                </c:pt>
                <c:pt idx="1781">
                  <c:v>170.92130518233728</c:v>
                </c:pt>
                <c:pt idx="1782">
                  <c:v>171.01727447216453</c:v>
                </c:pt>
                <c:pt idx="1783">
                  <c:v>171.11324376199178</c:v>
                </c:pt>
                <c:pt idx="1784">
                  <c:v>171.20921305181903</c:v>
                </c:pt>
                <c:pt idx="1785">
                  <c:v>171.30518234164629</c:v>
                </c:pt>
                <c:pt idx="1786">
                  <c:v>171.40115163147354</c:v>
                </c:pt>
                <c:pt idx="1787">
                  <c:v>171.49712092130079</c:v>
                </c:pt>
                <c:pt idx="1788">
                  <c:v>171.59309021112804</c:v>
                </c:pt>
                <c:pt idx="1789">
                  <c:v>171.6890595009553</c:v>
                </c:pt>
                <c:pt idx="1790">
                  <c:v>171.78502879078255</c:v>
                </c:pt>
                <c:pt idx="1791">
                  <c:v>171.8809980806098</c:v>
                </c:pt>
                <c:pt idx="1792">
                  <c:v>171.97696737043705</c:v>
                </c:pt>
                <c:pt idx="1793">
                  <c:v>172.0729366602643</c:v>
                </c:pt>
                <c:pt idx="1794">
                  <c:v>172.16890595009156</c:v>
                </c:pt>
                <c:pt idx="1795">
                  <c:v>172.26487523991881</c:v>
                </c:pt>
                <c:pt idx="1796">
                  <c:v>172.36084452974606</c:v>
                </c:pt>
                <c:pt idx="1797">
                  <c:v>172.45681381957331</c:v>
                </c:pt>
                <c:pt idx="1798">
                  <c:v>172.55278310940056</c:v>
                </c:pt>
                <c:pt idx="1799">
                  <c:v>172.64875239922782</c:v>
                </c:pt>
                <c:pt idx="1800">
                  <c:v>172.74472168905507</c:v>
                </c:pt>
                <c:pt idx="1801">
                  <c:v>172.84069097888232</c:v>
                </c:pt>
                <c:pt idx="1802">
                  <c:v>172.93666026870957</c:v>
                </c:pt>
                <c:pt idx="1803">
                  <c:v>173.03262955853683</c:v>
                </c:pt>
                <c:pt idx="1804">
                  <c:v>173.12859884836408</c:v>
                </c:pt>
                <c:pt idx="1805">
                  <c:v>173.22456813819133</c:v>
                </c:pt>
                <c:pt idx="1806">
                  <c:v>173.32053742801858</c:v>
                </c:pt>
                <c:pt idx="1807">
                  <c:v>173.41650671784583</c:v>
                </c:pt>
                <c:pt idx="1808">
                  <c:v>173.51247600767309</c:v>
                </c:pt>
                <c:pt idx="1809">
                  <c:v>173.60844529750034</c:v>
                </c:pt>
                <c:pt idx="1810">
                  <c:v>173.70441458732759</c:v>
                </c:pt>
                <c:pt idx="1811">
                  <c:v>173.80038387715484</c:v>
                </c:pt>
                <c:pt idx="1812">
                  <c:v>173.8963531669821</c:v>
                </c:pt>
                <c:pt idx="1813">
                  <c:v>173.99232245680935</c:v>
                </c:pt>
                <c:pt idx="1814">
                  <c:v>174.0882917466366</c:v>
                </c:pt>
                <c:pt idx="1815">
                  <c:v>174.18426103646385</c:v>
                </c:pt>
                <c:pt idx="1816">
                  <c:v>174.2802303262911</c:v>
                </c:pt>
                <c:pt idx="1817">
                  <c:v>174.37619961611836</c:v>
                </c:pt>
                <c:pt idx="1818">
                  <c:v>174.47216890594561</c:v>
                </c:pt>
                <c:pt idx="1819">
                  <c:v>174.56813819577286</c:v>
                </c:pt>
                <c:pt idx="1820">
                  <c:v>174.66410748560011</c:v>
                </c:pt>
                <c:pt idx="1821">
                  <c:v>174.76007677542736</c:v>
                </c:pt>
                <c:pt idx="1822">
                  <c:v>174.85604606525462</c:v>
                </c:pt>
                <c:pt idx="1823">
                  <c:v>174.95201535508187</c:v>
                </c:pt>
                <c:pt idx="1824">
                  <c:v>175.04798464490912</c:v>
                </c:pt>
                <c:pt idx="1825">
                  <c:v>175.14395393473637</c:v>
                </c:pt>
                <c:pt idx="1826">
                  <c:v>175.23992322456363</c:v>
                </c:pt>
                <c:pt idx="1827">
                  <c:v>175.33589251439088</c:v>
                </c:pt>
                <c:pt idx="1828">
                  <c:v>175.43186180421813</c:v>
                </c:pt>
                <c:pt idx="1829">
                  <c:v>175.52783109404538</c:v>
                </c:pt>
                <c:pt idx="1830">
                  <c:v>175.62380038387263</c:v>
                </c:pt>
                <c:pt idx="1831">
                  <c:v>175.71976967369989</c:v>
                </c:pt>
                <c:pt idx="1832">
                  <c:v>175.81573896352714</c:v>
                </c:pt>
                <c:pt idx="1833">
                  <c:v>175.91170825335439</c:v>
                </c:pt>
                <c:pt idx="1834">
                  <c:v>176.00767754318164</c:v>
                </c:pt>
                <c:pt idx="1835">
                  <c:v>176.1036468330089</c:v>
                </c:pt>
                <c:pt idx="1836">
                  <c:v>176.19961612283615</c:v>
                </c:pt>
                <c:pt idx="1837">
                  <c:v>176.2955854126634</c:v>
                </c:pt>
                <c:pt idx="1838">
                  <c:v>176.39155470249065</c:v>
                </c:pt>
                <c:pt idx="1839">
                  <c:v>176.4875239923179</c:v>
                </c:pt>
                <c:pt idx="1840">
                  <c:v>176.58349328214516</c:v>
                </c:pt>
                <c:pt idx="1841">
                  <c:v>176.67946257197241</c:v>
                </c:pt>
                <c:pt idx="1842">
                  <c:v>176.77543186179966</c:v>
                </c:pt>
                <c:pt idx="1843">
                  <c:v>176.87140115162691</c:v>
                </c:pt>
                <c:pt idx="1844">
                  <c:v>176.96737044145416</c:v>
                </c:pt>
                <c:pt idx="1845">
                  <c:v>177.06333973128142</c:v>
                </c:pt>
                <c:pt idx="1846">
                  <c:v>177.15930902110867</c:v>
                </c:pt>
                <c:pt idx="1847">
                  <c:v>177.25527831093592</c:v>
                </c:pt>
                <c:pt idx="1848">
                  <c:v>177.35124760076317</c:v>
                </c:pt>
                <c:pt idx="1849">
                  <c:v>177.44721689059043</c:v>
                </c:pt>
                <c:pt idx="1850">
                  <c:v>177.54318618041768</c:v>
                </c:pt>
                <c:pt idx="1851">
                  <c:v>177.63915547024493</c:v>
                </c:pt>
                <c:pt idx="1852">
                  <c:v>177.73512476007218</c:v>
                </c:pt>
                <c:pt idx="1853">
                  <c:v>177.83109404989943</c:v>
                </c:pt>
                <c:pt idx="1854">
                  <c:v>177.92706333972669</c:v>
                </c:pt>
                <c:pt idx="1855">
                  <c:v>178.02303262955394</c:v>
                </c:pt>
                <c:pt idx="1856">
                  <c:v>178.11900191938119</c:v>
                </c:pt>
                <c:pt idx="1857">
                  <c:v>178.21497120920844</c:v>
                </c:pt>
                <c:pt idx="1858">
                  <c:v>178.31094049903569</c:v>
                </c:pt>
                <c:pt idx="1859">
                  <c:v>178.40690978886295</c:v>
                </c:pt>
                <c:pt idx="1860">
                  <c:v>178.5028790786902</c:v>
                </c:pt>
                <c:pt idx="1861">
                  <c:v>178.59884836851745</c:v>
                </c:pt>
                <c:pt idx="1862">
                  <c:v>178.6948176583447</c:v>
                </c:pt>
                <c:pt idx="1863">
                  <c:v>178.79078694817196</c:v>
                </c:pt>
                <c:pt idx="1864">
                  <c:v>178.88675623799921</c:v>
                </c:pt>
                <c:pt idx="1865">
                  <c:v>178.98272552782646</c:v>
                </c:pt>
                <c:pt idx="1866">
                  <c:v>179.07869481765371</c:v>
                </c:pt>
                <c:pt idx="1867">
                  <c:v>179.17466410748096</c:v>
                </c:pt>
                <c:pt idx="1868">
                  <c:v>179.27063339730822</c:v>
                </c:pt>
                <c:pt idx="1869">
                  <c:v>179.36660268713547</c:v>
                </c:pt>
                <c:pt idx="1870">
                  <c:v>179.46257197696272</c:v>
                </c:pt>
                <c:pt idx="1871">
                  <c:v>179.55854126678997</c:v>
                </c:pt>
                <c:pt idx="1872">
                  <c:v>179.65451055661723</c:v>
                </c:pt>
                <c:pt idx="1873">
                  <c:v>179.75047984644448</c:v>
                </c:pt>
                <c:pt idx="1874">
                  <c:v>179.84644913627173</c:v>
                </c:pt>
                <c:pt idx="1875">
                  <c:v>179.94241842609898</c:v>
                </c:pt>
                <c:pt idx="1876">
                  <c:v>180.03838771592623</c:v>
                </c:pt>
                <c:pt idx="1877">
                  <c:v>180.13435700575349</c:v>
                </c:pt>
                <c:pt idx="1878">
                  <c:v>180.23032629558074</c:v>
                </c:pt>
                <c:pt idx="1879">
                  <c:v>180.32629558540799</c:v>
                </c:pt>
                <c:pt idx="1880">
                  <c:v>180.42226487523524</c:v>
                </c:pt>
                <c:pt idx="1881">
                  <c:v>180.51823416506249</c:v>
                </c:pt>
                <c:pt idx="1882">
                  <c:v>180.61420345488975</c:v>
                </c:pt>
                <c:pt idx="1883">
                  <c:v>180.710172744717</c:v>
                </c:pt>
                <c:pt idx="1884">
                  <c:v>180.80614203454425</c:v>
                </c:pt>
                <c:pt idx="1885">
                  <c:v>180.9021113243715</c:v>
                </c:pt>
                <c:pt idx="1886">
                  <c:v>180.99808061419876</c:v>
                </c:pt>
                <c:pt idx="1887">
                  <c:v>181.09404990402601</c:v>
                </c:pt>
                <c:pt idx="1888">
                  <c:v>181.19001919385326</c:v>
                </c:pt>
                <c:pt idx="1889">
                  <c:v>181.28598848368051</c:v>
                </c:pt>
                <c:pt idx="1890">
                  <c:v>181.38195777350776</c:v>
                </c:pt>
                <c:pt idx="1891">
                  <c:v>181.47792706333502</c:v>
                </c:pt>
                <c:pt idx="1892">
                  <c:v>181.57389635316227</c:v>
                </c:pt>
                <c:pt idx="1893">
                  <c:v>181.66986564298952</c:v>
                </c:pt>
                <c:pt idx="1894">
                  <c:v>181.76583493281677</c:v>
                </c:pt>
                <c:pt idx="1895">
                  <c:v>181.86180422264403</c:v>
                </c:pt>
                <c:pt idx="1896">
                  <c:v>181.95777351247128</c:v>
                </c:pt>
                <c:pt idx="1897">
                  <c:v>182.05374280229853</c:v>
                </c:pt>
                <c:pt idx="1898">
                  <c:v>182.14971209212578</c:v>
                </c:pt>
                <c:pt idx="1899">
                  <c:v>182.24568138195303</c:v>
                </c:pt>
                <c:pt idx="1900">
                  <c:v>182.34165067178029</c:v>
                </c:pt>
                <c:pt idx="1901">
                  <c:v>182.43761996160754</c:v>
                </c:pt>
                <c:pt idx="1902">
                  <c:v>182.53358925143479</c:v>
                </c:pt>
                <c:pt idx="1903">
                  <c:v>182.62955854126204</c:v>
                </c:pt>
                <c:pt idx="1904">
                  <c:v>182.72552783108929</c:v>
                </c:pt>
                <c:pt idx="1905">
                  <c:v>182.82149712091655</c:v>
                </c:pt>
                <c:pt idx="1906">
                  <c:v>182.9174664107438</c:v>
                </c:pt>
                <c:pt idx="1907">
                  <c:v>183.01343570057105</c:v>
                </c:pt>
                <c:pt idx="1908">
                  <c:v>183.1094049903983</c:v>
                </c:pt>
                <c:pt idx="1909">
                  <c:v>183.20537428022556</c:v>
                </c:pt>
                <c:pt idx="1910">
                  <c:v>183.30134357005281</c:v>
                </c:pt>
                <c:pt idx="1911">
                  <c:v>183.39731285988006</c:v>
                </c:pt>
                <c:pt idx="1912">
                  <c:v>183.49328214970731</c:v>
                </c:pt>
                <c:pt idx="1913">
                  <c:v>183.58925143953456</c:v>
                </c:pt>
                <c:pt idx="1914">
                  <c:v>183.68522072936182</c:v>
                </c:pt>
                <c:pt idx="1915">
                  <c:v>183.78119001918907</c:v>
                </c:pt>
                <c:pt idx="1916">
                  <c:v>183.87715930901632</c:v>
                </c:pt>
                <c:pt idx="1917">
                  <c:v>183.97312859884357</c:v>
                </c:pt>
                <c:pt idx="1918">
                  <c:v>184.06909788867083</c:v>
                </c:pt>
                <c:pt idx="1919">
                  <c:v>184.16506717849808</c:v>
                </c:pt>
                <c:pt idx="1920">
                  <c:v>184.26103646832533</c:v>
                </c:pt>
                <c:pt idx="1921">
                  <c:v>184.35700575815258</c:v>
                </c:pt>
                <c:pt idx="1922">
                  <c:v>184.45297504797983</c:v>
                </c:pt>
                <c:pt idx="1923">
                  <c:v>184.54894433780709</c:v>
                </c:pt>
                <c:pt idx="1924">
                  <c:v>184.64491362763434</c:v>
                </c:pt>
                <c:pt idx="1925">
                  <c:v>184.74088291746159</c:v>
                </c:pt>
                <c:pt idx="1926">
                  <c:v>184.83685220728884</c:v>
                </c:pt>
                <c:pt idx="1927">
                  <c:v>184.93282149711609</c:v>
                </c:pt>
                <c:pt idx="1928">
                  <c:v>185.02879078694335</c:v>
                </c:pt>
                <c:pt idx="1929">
                  <c:v>185.1247600767706</c:v>
                </c:pt>
                <c:pt idx="1930">
                  <c:v>185.22072936659785</c:v>
                </c:pt>
                <c:pt idx="1931">
                  <c:v>185.3166986564251</c:v>
                </c:pt>
                <c:pt idx="1932">
                  <c:v>185.41266794625236</c:v>
                </c:pt>
                <c:pt idx="1933">
                  <c:v>185.50863723607961</c:v>
                </c:pt>
                <c:pt idx="1934">
                  <c:v>185.60460652590686</c:v>
                </c:pt>
                <c:pt idx="1935">
                  <c:v>185.70057581573411</c:v>
                </c:pt>
                <c:pt idx="1936">
                  <c:v>185.79654510556136</c:v>
                </c:pt>
                <c:pt idx="1937">
                  <c:v>185.89251439538862</c:v>
                </c:pt>
                <c:pt idx="1938">
                  <c:v>185.98848368521587</c:v>
                </c:pt>
                <c:pt idx="1939">
                  <c:v>186.08445297504312</c:v>
                </c:pt>
                <c:pt idx="1940">
                  <c:v>186.18042226487037</c:v>
                </c:pt>
                <c:pt idx="1941">
                  <c:v>186.27639155469762</c:v>
                </c:pt>
                <c:pt idx="1942">
                  <c:v>186.37236084452488</c:v>
                </c:pt>
                <c:pt idx="1943">
                  <c:v>186.46833013435213</c:v>
                </c:pt>
                <c:pt idx="1944">
                  <c:v>186.56429942417938</c:v>
                </c:pt>
                <c:pt idx="1945">
                  <c:v>186.66026871400663</c:v>
                </c:pt>
                <c:pt idx="1946">
                  <c:v>186.75623800383389</c:v>
                </c:pt>
                <c:pt idx="1947">
                  <c:v>186.85220729366114</c:v>
                </c:pt>
                <c:pt idx="1948">
                  <c:v>186.94817658348839</c:v>
                </c:pt>
                <c:pt idx="1949">
                  <c:v>187.04414587331564</c:v>
                </c:pt>
                <c:pt idx="1950">
                  <c:v>187.14011516314289</c:v>
                </c:pt>
                <c:pt idx="1951">
                  <c:v>187.23608445297015</c:v>
                </c:pt>
                <c:pt idx="1952">
                  <c:v>187.3320537427974</c:v>
                </c:pt>
                <c:pt idx="1953">
                  <c:v>187.42802303262465</c:v>
                </c:pt>
                <c:pt idx="1954">
                  <c:v>187.5239923224519</c:v>
                </c:pt>
                <c:pt idx="1955">
                  <c:v>187.61996161227916</c:v>
                </c:pt>
                <c:pt idx="1956">
                  <c:v>187.71593090210641</c:v>
                </c:pt>
                <c:pt idx="1957">
                  <c:v>187.81190019193366</c:v>
                </c:pt>
                <c:pt idx="1958">
                  <c:v>187.90786948176091</c:v>
                </c:pt>
                <c:pt idx="1959">
                  <c:v>188.00383877158816</c:v>
                </c:pt>
                <c:pt idx="1960">
                  <c:v>188.09980806141542</c:v>
                </c:pt>
                <c:pt idx="1961">
                  <c:v>188.19577735124267</c:v>
                </c:pt>
                <c:pt idx="1962">
                  <c:v>188.29174664106992</c:v>
                </c:pt>
                <c:pt idx="1963">
                  <c:v>188.38771593089717</c:v>
                </c:pt>
                <c:pt idx="1964">
                  <c:v>188.48368522072442</c:v>
                </c:pt>
                <c:pt idx="1965">
                  <c:v>188.57965451055168</c:v>
                </c:pt>
                <c:pt idx="1966">
                  <c:v>188.67562380037893</c:v>
                </c:pt>
                <c:pt idx="1967">
                  <c:v>188.77159309020618</c:v>
                </c:pt>
                <c:pt idx="1968">
                  <c:v>188.86756238003343</c:v>
                </c:pt>
                <c:pt idx="1969">
                  <c:v>188.96353166986069</c:v>
                </c:pt>
                <c:pt idx="1970">
                  <c:v>189.05950095968794</c:v>
                </c:pt>
                <c:pt idx="1971">
                  <c:v>189.15547024951519</c:v>
                </c:pt>
                <c:pt idx="1972">
                  <c:v>189.25143953934244</c:v>
                </c:pt>
                <c:pt idx="1973">
                  <c:v>189.34740882916969</c:v>
                </c:pt>
                <c:pt idx="1974">
                  <c:v>189.44337811899695</c:v>
                </c:pt>
                <c:pt idx="1975">
                  <c:v>189.5393474088242</c:v>
                </c:pt>
                <c:pt idx="1976">
                  <c:v>189.63531669865145</c:v>
                </c:pt>
                <c:pt idx="1977">
                  <c:v>189.7312859884787</c:v>
                </c:pt>
                <c:pt idx="1978">
                  <c:v>189.82725527830596</c:v>
                </c:pt>
                <c:pt idx="1979">
                  <c:v>189.92322456813321</c:v>
                </c:pt>
                <c:pt idx="1980">
                  <c:v>190.01919385796046</c:v>
                </c:pt>
                <c:pt idx="1981">
                  <c:v>190.11516314778771</c:v>
                </c:pt>
                <c:pt idx="1982">
                  <c:v>190.21113243761496</c:v>
                </c:pt>
                <c:pt idx="1983">
                  <c:v>190.30710172744222</c:v>
                </c:pt>
                <c:pt idx="1984">
                  <c:v>190.40307101726947</c:v>
                </c:pt>
                <c:pt idx="1985">
                  <c:v>190.49904030709672</c:v>
                </c:pt>
                <c:pt idx="1986">
                  <c:v>190.59500959692397</c:v>
                </c:pt>
                <c:pt idx="1987">
                  <c:v>190.69097888675122</c:v>
                </c:pt>
                <c:pt idx="1988">
                  <c:v>190.78694817657848</c:v>
                </c:pt>
                <c:pt idx="1989">
                  <c:v>190.88291746640573</c:v>
                </c:pt>
                <c:pt idx="1990">
                  <c:v>190.97888675623298</c:v>
                </c:pt>
                <c:pt idx="1991">
                  <c:v>191.07485604606023</c:v>
                </c:pt>
                <c:pt idx="1992">
                  <c:v>191.17082533588749</c:v>
                </c:pt>
                <c:pt idx="1993">
                  <c:v>191.26679462571474</c:v>
                </c:pt>
                <c:pt idx="1994">
                  <c:v>191.36276391554199</c:v>
                </c:pt>
                <c:pt idx="1995">
                  <c:v>191.45873320536924</c:v>
                </c:pt>
                <c:pt idx="1996">
                  <c:v>191.55470249519649</c:v>
                </c:pt>
                <c:pt idx="1997">
                  <c:v>191.65067178502375</c:v>
                </c:pt>
                <c:pt idx="1998">
                  <c:v>191.746641074851</c:v>
                </c:pt>
                <c:pt idx="1999">
                  <c:v>191.84261036467825</c:v>
                </c:pt>
                <c:pt idx="2000">
                  <c:v>191.9385796545055</c:v>
                </c:pt>
                <c:pt idx="2001">
                  <c:v>192.03454894433276</c:v>
                </c:pt>
                <c:pt idx="2002">
                  <c:v>192.13051823416001</c:v>
                </c:pt>
                <c:pt idx="2003">
                  <c:v>192.22648752398726</c:v>
                </c:pt>
                <c:pt idx="2004">
                  <c:v>192.32245681381451</c:v>
                </c:pt>
                <c:pt idx="2005">
                  <c:v>192.41842610364176</c:v>
                </c:pt>
                <c:pt idx="2006">
                  <c:v>192.51439539346902</c:v>
                </c:pt>
                <c:pt idx="2007">
                  <c:v>192.61036468329627</c:v>
                </c:pt>
                <c:pt idx="2008">
                  <c:v>192.70633397312352</c:v>
                </c:pt>
                <c:pt idx="2009">
                  <c:v>192.80230326295077</c:v>
                </c:pt>
                <c:pt idx="2010">
                  <c:v>192.89827255277802</c:v>
                </c:pt>
                <c:pt idx="2011">
                  <c:v>192.99424184260528</c:v>
                </c:pt>
                <c:pt idx="2012">
                  <c:v>193.09021113243253</c:v>
                </c:pt>
                <c:pt idx="2013">
                  <c:v>193.18618042225978</c:v>
                </c:pt>
                <c:pt idx="2014">
                  <c:v>193.28214971208703</c:v>
                </c:pt>
                <c:pt idx="2015">
                  <c:v>193.37811900191429</c:v>
                </c:pt>
                <c:pt idx="2016">
                  <c:v>193.47408829174154</c:v>
                </c:pt>
                <c:pt idx="2017">
                  <c:v>193.57005758156879</c:v>
                </c:pt>
                <c:pt idx="2018">
                  <c:v>193.66602687139604</c:v>
                </c:pt>
                <c:pt idx="2019">
                  <c:v>193.76199616122329</c:v>
                </c:pt>
                <c:pt idx="2020">
                  <c:v>193.85796545105055</c:v>
                </c:pt>
                <c:pt idx="2021">
                  <c:v>193.9539347408778</c:v>
                </c:pt>
                <c:pt idx="2022">
                  <c:v>194.04990403070505</c:v>
                </c:pt>
                <c:pt idx="2023">
                  <c:v>194.1458733205323</c:v>
                </c:pt>
                <c:pt idx="2024">
                  <c:v>194.24184261035956</c:v>
                </c:pt>
                <c:pt idx="2025">
                  <c:v>194.33781190018681</c:v>
                </c:pt>
                <c:pt idx="2026">
                  <c:v>194.43378119001406</c:v>
                </c:pt>
                <c:pt idx="2027">
                  <c:v>194.52975047984131</c:v>
                </c:pt>
                <c:pt idx="2028">
                  <c:v>194.62571976966856</c:v>
                </c:pt>
                <c:pt idx="2029">
                  <c:v>194.72168905949582</c:v>
                </c:pt>
                <c:pt idx="2030">
                  <c:v>194.81765834932307</c:v>
                </c:pt>
                <c:pt idx="2031">
                  <c:v>194.91362763915032</c:v>
                </c:pt>
                <c:pt idx="2032">
                  <c:v>195.00959692897757</c:v>
                </c:pt>
                <c:pt idx="2033">
                  <c:v>195.10556621880482</c:v>
                </c:pt>
                <c:pt idx="2034">
                  <c:v>195.20153550863208</c:v>
                </c:pt>
                <c:pt idx="2035">
                  <c:v>195.29750479845933</c:v>
                </c:pt>
                <c:pt idx="2036">
                  <c:v>195.39347408828658</c:v>
                </c:pt>
                <c:pt idx="2037">
                  <c:v>195.48944337811383</c:v>
                </c:pt>
                <c:pt idx="2038">
                  <c:v>195.58541266794109</c:v>
                </c:pt>
                <c:pt idx="2039">
                  <c:v>195.68138195776834</c:v>
                </c:pt>
                <c:pt idx="2040">
                  <c:v>195.77735124759559</c:v>
                </c:pt>
                <c:pt idx="2041">
                  <c:v>195.87332053742284</c:v>
                </c:pt>
                <c:pt idx="2042">
                  <c:v>195.96928982725009</c:v>
                </c:pt>
                <c:pt idx="2043">
                  <c:v>196.06525911707735</c:v>
                </c:pt>
                <c:pt idx="2044">
                  <c:v>196.1612284069046</c:v>
                </c:pt>
                <c:pt idx="2045">
                  <c:v>196.25719769673185</c:v>
                </c:pt>
                <c:pt idx="2046">
                  <c:v>196.3531669865591</c:v>
                </c:pt>
                <c:pt idx="2047">
                  <c:v>196.44913627638635</c:v>
                </c:pt>
                <c:pt idx="2048">
                  <c:v>196.54510556621361</c:v>
                </c:pt>
                <c:pt idx="2049">
                  <c:v>196.64107485604086</c:v>
                </c:pt>
                <c:pt idx="2050">
                  <c:v>196.73704414586811</c:v>
                </c:pt>
                <c:pt idx="2051">
                  <c:v>196.83301343569536</c:v>
                </c:pt>
                <c:pt idx="2052">
                  <c:v>196.92898272552262</c:v>
                </c:pt>
                <c:pt idx="2053">
                  <c:v>197.02495201534987</c:v>
                </c:pt>
                <c:pt idx="2054">
                  <c:v>197.12092130517712</c:v>
                </c:pt>
                <c:pt idx="2055">
                  <c:v>197.21689059500437</c:v>
                </c:pt>
                <c:pt idx="2056">
                  <c:v>197.31285988483162</c:v>
                </c:pt>
                <c:pt idx="2057">
                  <c:v>197.40882917465888</c:v>
                </c:pt>
                <c:pt idx="2058">
                  <c:v>197.50479846448613</c:v>
                </c:pt>
                <c:pt idx="2059">
                  <c:v>197.60076775431338</c:v>
                </c:pt>
                <c:pt idx="2060">
                  <c:v>197.69673704414063</c:v>
                </c:pt>
                <c:pt idx="2061">
                  <c:v>197.79270633396789</c:v>
                </c:pt>
                <c:pt idx="2062">
                  <c:v>197.88867562379514</c:v>
                </c:pt>
                <c:pt idx="2063">
                  <c:v>197.98464491362239</c:v>
                </c:pt>
                <c:pt idx="2064">
                  <c:v>198.08061420344964</c:v>
                </c:pt>
                <c:pt idx="2065">
                  <c:v>198.17658349327689</c:v>
                </c:pt>
                <c:pt idx="2066">
                  <c:v>198.27255278310415</c:v>
                </c:pt>
                <c:pt idx="2067">
                  <c:v>198.3685220729314</c:v>
                </c:pt>
                <c:pt idx="2068">
                  <c:v>198.46449136275865</c:v>
                </c:pt>
                <c:pt idx="2069">
                  <c:v>198.5604606525859</c:v>
                </c:pt>
                <c:pt idx="2070">
                  <c:v>198.65642994241315</c:v>
                </c:pt>
                <c:pt idx="2071">
                  <c:v>198.75239923224041</c:v>
                </c:pt>
                <c:pt idx="2072">
                  <c:v>198.84836852206766</c:v>
                </c:pt>
                <c:pt idx="2073">
                  <c:v>198.94433781189491</c:v>
                </c:pt>
                <c:pt idx="2074">
                  <c:v>199.04030710172216</c:v>
                </c:pt>
                <c:pt idx="2075">
                  <c:v>199.13627639154942</c:v>
                </c:pt>
                <c:pt idx="2076">
                  <c:v>199.23224568137667</c:v>
                </c:pt>
                <c:pt idx="2077">
                  <c:v>199.32821497120392</c:v>
                </c:pt>
                <c:pt idx="2078">
                  <c:v>199.42418426103117</c:v>
                </c:pt>
                <c:pt idx="2079">
                  <c:v>199.52015355085842</c:v>
                </c:pt>
                <c:pt idx="2080">
                  <c:v>199.61612284068568</c:v>
                </c:pt>
                <c:pt idx="2081">
                  <c:v>199.71209213051293</c:v>
                </c:pt>
                <c:pt idx="2082">
                  <c:v>199.80806142034018</c:v>
                </c:pt>
                <c:pt idx="2083">
                  <c:v>199.90403071016743</c:v>
                </c:pt>
                <c:pt idx="2084">
                  <c:v>199.99999999999469</c:v>
                </c:pt>
                <c:pt idx="2085">
                  <c:v>200.09596928982194</c:v>
                </c:pt>
                <c:pt idx="2086">
                  <c:v>200.19193857964919</c:v>
                </c:pt>
                <c:pt idx="2087">
                  <c:v>200.28790786947644</c:v>
                </c:pt>
                <c:pt idx="2088">
                  <c:v>200.38387715930369</c:v>
                </c:pt>
                <c:pt idx="2089">
                  <c:v>200.47984644913095</c:v>
                </c:pt>
                <c:pt idx="2090">
                  <c:v>200.5758157389582</c:v>
                </c:pt>
                <c:pt idx="2091">
                  <c:v>200.67178502878545</c:v>
                </c:pt>
                <c:pt idx="2092">
                  <c:v>200.7677543186127</c:v>
                </c:pt>
                <c:pt idx="2093">
                  <c:v>200.86372360843995</c:v>
                </c:pt>
                <c:pt idx="2094">
                  <c:v>200.95969289826721</c:v>
                </c:pt>
                <c:pt idx="2095">
                  <c:v>201.05566218809446</c:v>
                </c:pt>
                <c:pt idx="2096">
                  <c:v>201.15163147792171</c:v>
                </c:pt>
                <c:pt idx="2097">
                  <c:v>201.24760076774896</c:v>
                </c:pt>
                <c:pt idx="2098">
                  <c:v>201.34357005757622</c:v>
                </c:pt>
                <c:pt idx="2099">
                  <c:v>201.43953934740347</c:v>
                </c:pt>
                <c:pt idx="2100">
                  <c:v>201.53550863723072</c:v>
                </c:pt>
                <c:pt idx="2101">
                  <c:v>201.63147792705797</c:v>
                </c:pt>
                <c:pt idx="2102">
                  <c:v>201.72744721688522</c:v>
                </c:pt>
                <c:pt idx="2103">
                  <c:v>201.82341650671248</c:v>
                </c:pt>
                <c:pt idx="2104">
                  <c:v>201.91938579653973</c:v>
                </c:pt>
                <c:pt idx="2105">
                  <c:v>202.01535508636698</c:v>
                </c:pt>
                <c:pt idx="2106">
                  <c:v>202.11132437619423</c:v>
                </c:pt>
                <c:pt idx="2107">
                  <c:v>202.20729366602149</c:v>
                </c:pt>
                <c:pt idx="2108">
                  <c:v>202.30326295584874</c:v>
                </c:pt>
                <c:pt idx="2109">
                  <c:v>202.39923224567599</c:v>
                </c:pt>
                <c:pt idx="2110">
                  <c:v>202.49520153550324</c:v>
                </c:pt>
                <c:pt idx="2111">
                  <c:v>202.59117082533049</c:v>
                </c:pt>
                <c:pt idx="2112">
                  <c:v>202.68714011515775</c:v>
                </c:pt>
                <c:pt idx="2113">
                  <c:v>202.783109404985</c:v>
                </c:pt>
                <c:pt idx="2114">
                  <c:v>202.87907869481225</c:v>
                </c:pt>
                <c:pt idx="2115">
                  <c:v>202.9750479846395</c:v>
                </c:pt>
                <c:pt idx="2116">
                  <c:v>203.07101727446675</c:v>
                </c:pt>
                <c:pt idx="2117">
                  <c:v>203.16698656429401</c:v>
                </c:pt>
                <c:pt idx="2118">
                  <c:v>203.26295585412126</c:v>
                </c:pt>
                <c:pt idx="2119">
                  <c:v>203.35892514394851</c:v>
                </c:pt>
                <c:pt idx="2120">
                  <c:v>203.45489443377576</c:v>
                </c:pt>
                <c:pt idx="2121">
                  <c:v>203.55086372360302</c:v>
                </c:pt>
                <c:pt idx="2122">
                  <c:v>203.64683301343027</c:v>
                </c:pt>
                <c:pt idx="2123">
                  <c:v>203.74280230325752</c:v>
                </c:pt>
                <c:pt idx="2124">
                  <c:v>203.83877159308477</c:v>
                </c:pt>
                <c:pt idx="2125">
                  <c:v>203.93474088291202</c:v>
                </c:pt>
                <c:pt idx="2126">
                  <c:v>204.03071017273928</c:v>
                </c:pt>
                <c:pt idx="2127">
                  <c:v>204.12667946256653</c:v>
                </c:pt>
                <c:pt idx="2128">
                  <c:v>204.22264875239378</c:v>
                </c:pt>
                <c:pt idx="2129">
                  <c:v>204.31861804222103</c:v>
                </c:pt>
                <c:pt idx="2130">
                  <c:v>204.41458733204828</c:v>
                </c:pt>
                <c:pt idx="2131">
                  <c:v>204.51055662187554</c:v>
                </c:pt>
                <c:pt idx="2132">
                  <c:v>204.60652591170279</c:v>
                </c:pt>
                <c:pt idx="2133">
                  <c:v>204.70249520153004</c:v>
                </c:pt>
                <c:pt idx="2134">
                  <c:v>204.79846449135729</c:v>
                </c:pt>
                <c:pt idx="2135">
                  <c:v>204.89443378118455</c:v>
                </c:pt>
                <c:pt idx="2136">
                  <c:v>204.9904030710118</c:v>
                </c:pt>
                <c:pt idx="2137">
                  <c:v>205.08637236083905</c:v>
                </c:pt>
                <c:pt idx="2138">
                  <c:v>205.1823416506663</c:v>
                </c:pt>
                <c:pt idx="2139">
                  <c:v>205.27831094049355</c:v>
                </c:pt>
                <c:pt idx="2140">
                  <c:v>205.37428023032081</c:v>
                </c:pt>
                <c:pt idx="2141">
                  <c:v>205.47024952014806</c:v>
                </c:pt>
                <c:pt idx="2142">
                  <c:v>205.56621880997531</c:v>
                </c:pt>
                <c:pt idx="2143">
                  <c:v>205.66218809980256</c:v>
                </c:pt>
                <c:pt idx="2144">
                  <c:v>205.75815738962982</c:v>
                </c:pt>
                <c:pt idx="2145">
                  <c:v>205.85412667945707</c:v>
                </c:pt>
                <c:pt idx="2146">
                  <c:v>205.95009596928432</c:v>
                </c:pt>
                <c:pt idx="2147">
                  <c:v>206.04606525911157</c:v>
                </c:pt>
                <c:pt idx="2148">
                  <c:v>206.14203454893882</c:v>
                </c:pt>
                <c:pt idx="2149">
                  <c:v>206.23800383876608</c:v>
                </c:pt>
                <c:pt idx="2150">
                  <c:v>206.33397312859333</c:v>
                </c:pt>
                <c:pt idx="2151">
                  <c:v>206.42994241842058</c:v>
                </c:pt>
                <c:pt idx="2152">
                  <c:v>206.52591170824783</c:v>
                </c:pt>
                <c:pt idx="2153">
                  <c:v>206.62188099807508</c:v>
                </c:pt>
                <c:pt idx="2154">
                  <c:v>206.71785028790234</c:v>
                </c:pt>
                <c:pt idx="2155">
                  <c:v>206.81381957772959</c:v>
                </c:pt>
                <c:pt idx="2156">
                  <c:v>206.90978886755684</c:v>
                </c:pt>
                <c:pt idx="2157">
                  <c:v>207.00575815738409</c:v>
                </c:pt>
                <c:pt idx="2158">
                  <c:v>207.10172744721135</c:v>
                </c:pt>
                <c:pt idx="2159">
                  <c:v>207.1976967370386</c:v>
                </c:pt>
                <c:pt idx="2160">
                  <c:v>207.29366602686585</c:v>
                </c:pt>
                <c:pt idx="2161">
                  <c:v>207.3896353166931</c:v>
                </c:pt>
                <c:pt idx="2162">
                  <c:v>207.48560460652035</c:v>
                </c:pt>
                <c:pt idx="2163">
                  <c:v>207.58157389634761</c:v>
                </c:pt>
                <c:pt idx="2164">
                  <c:v>207.67754318617486</c:v>
                </c:pt>
                <c:pt idx="2165">
                  <c:v>207.77351247600211</c:v>
                </c:pt>
                <c:pt idx="2166">
                  <c:v>207.86948176582936</c:v>
                </c:pt>
                <c:pt idx="2167">
                  <c:v>207.96545105565662</c:v>
                </c:pt>
                <c:pt idx="2168">
                  <c:v>208.06142034548387</c:v>
                </c:pt>
                <c:pt idx="2169">
                  <c:v>208.15738963531112</c:v>
                </c:pt>
                <c:pt idx="2170">
                  <c:v>208.25335892513837</c:v>
                </c:pt>
                <c:pt idx="2171">
                  <c:v>208.34932821496562</c:v>
                </c:pt>
                <c:pt idx="2172">
                  <c:v>208.44529750479288</c:v>
                </c:pt>
                <c:pt idx="2173">
                  <c:v>208.54126679462013</c:v>
                </c:pt>
                <c:pt idx="2174">
                  <c:v>208.63723608444738</c:v>
                </c:pt>
                <c:pt idx="2175">
                  <c:v>208.73320537427463</c:v>
                </c:pt>
                <c:pt idx="2176">
                  <c:v>208.82917466410188</c:v>
                </c:pt>
                <c:pt idx="2177">
                  <c:v>208.92514395392914</c:v>
                </c:pt>
                <c:pt idx="2178">
                  <c:v>209.02111324375639</c:v>
                </c:pt>
                <c:pt idx="2179">
                  <c:v>209.11708253358364</c:v>
                </c:pt>
                <c:pt idx="2180">
                  <c:v>209.21305182341089</c:v>
                </c:pt>
                <c:pt idx="2181">
                  <c:v>209.30902111323815</c:v>
                </c:pt>
                <c:pt idx="2182">
                  <c:v>209.4049904030654</c:v>
                </c:pt>
                <c:pt idx="2183">
                  <c:v>209.50095969289265</c:v>
                </c:pt>
                <c:pt idx="2184">
                  <c:v>209.5969289827199</c:v>
                </c:pt>
                <c:pt idx="2185">
                  <c:v>209.69289827254715</c:v>
                </c:pt>
                <c:pt idx="2186">
                  <c:v>209.78886756237441</c:v>
                </c:pt>
                <c:pt idx="2187">
                  <c:v>209.88483685220166</c:v>
                </c:pt>
                <c:pt idx="2188">
                  <c:v>209.98080614202891</c:v>
                </c:pt>
                <c:pt idx="2189">
                  <c:v>210.07677543185616</c:v>
                </c:pt>
                <c:pt idx="2190">
                  <c:v>210.17274472168342</c:v>
                </c:pt>
                <c:pt idx="2191">
                  <c:v>210.26871401151067</c:v>
                </c:pt>
                <c:pt idx="2192">
                  <c:v>210.36468330133792</c:v>
                </c:pt>
                <c:pt idx="2193">
                  <c:v>210.46065259116517</c:v>
                </c:pt>
                <c:pt idx="2194">
                  <c:v>210.55662188099242</c:v>
                </c:pt>
                <c:pt idx="2195">
                  <c:v>210.65259117081968</c:v>
                </c:pt>
                <c:pt idx="2196">
                  <c:v>210.74856046064693</c:v>
                </c:pt>
                <c:pt idx="2197">
                  <c:v>210.84452975047418</c:v>
                </c:pt>
                <c:pt idx="2198">
                  <c:v>210.94049904030143</c:v>
                </c:pt>
                <c:pt idx="2199">
                  <c:v>211.03646833012868</c:v>
                </c:pt>
                <c:pt idx="2200">
                  <c:v>211.13243761995594</c:v>
                </c:pt>
                <c:pt idx="2201">
                  <c:v>211.22840690978319</c:v>
                </c:pt>
                <c:pt idx="2202">
                  <c:v>211.32437619961044</c:v>
                </c:pt>
                <c:pt idx="2203">
                  <c:v>211.42034548943769</c:v>
                </c:pt>
                <c:pt idx="2204">
                  <c:v>211.51631477926495</c:v>
                </c:pt>
                <c:pt idx="2205">
                  <c:v>211.6122840690922</c:v>
                </c:pt>
                <c:pt idx="2206">
                  <c:v>211.70825335891945</c:v>
                </c:pt>
                <c:pt idx="2207">
                  <c:v>211.8042226487467</c:v>
                </c:pt>
                <c:pt idx="2208">
                  <c:v>211.90019193857395</c:v>
                </c:pt>
                <c:pt idx="2209">
                  <c:v>211.99616122840121</c:v>
                </c:pt>
                <c:pt idx="2210">
                  <c:v>212.09213051822846</c:v>
                </c:pt>
                <c:pt idx="2211">
                  <c:v>212.18809980805571</c:v>
                </c:pt>
                <c:pt idx="2212">
                  <c:v>212.28406909788296</c:v>
                </c:pt>
                <c:pt idx="2213">
                  <c:v>212.38003838771021</c:v>
                </c:pt>
                <c:pt idx="2214">
                  <c:v>212.47600767753747</c:v>
                </c:pt>
                <c:pt idx="2215">
                  <c:v>212.57197696736472</c:v>
                </c:pt>
                <c:pt idx="2216">
                  <c:v>212.66794625719197</c:v>
                </c:pt>
                <c:pt idx="2217">
                  <c:v>212.76391554701922</c:v>
                </c:pt>
                <c:pt idx="2218">
                  <c:v>212.85988483684648</c:v>
                </c:pt>
                <c:pt idx="2219">
                  <c:v>212.95585412667373</c:v>
                </c:pt>
                <c:pt idx="2220">
                  <c:v>213.05182341650098</c:v>
                </c:pt>
                <c:pt idx="2221">
                  <c:v>213.14779270632823</c:v>
                </c:pt>
                <c:pt idx="2222">
                  <c:v>213.24376199615548</c:v>
                </c:pt>
                <c:pt idx="2223">
                  <c:v>213.33973128598274</c:v>
                </c:pt>
                <c:pt idx="2224">
                  <c:v>213.43570057580999</c:v>
                </c:pt>
                <c:pt idx="2225">
                  <c:v>213.53166986563724</c:v>
                </c:pt>
                <c:pt idx="2226">
                  <c:v>213.62763915546449</c:v>
                </c:pt>
                <c:pt idx="2227">
                  <c:v>213.72360844529175</c:v>
                </c:pt>
                <c:pt idx="2228">
                  <c:v>213.819577735119</c:v>
                </c:pt>
                <c:pt idx="2229">
                  <c:v>213.91554702494625</c:v>
                </c:pt>
                <c:pt idx="2230">
                  <c:v>214.0115163147735</c:v>
                </c:pt>
                <c:pt idx="2231">
                  <c:v>214.10748560460075</c:v>
                </c:pt>
                <c:pt idx="2232">
                  <c:v>214.20345489442801</c:v>
                </c:pt>
                <c:pt idx="2233">
                  <c:v>214.29942418425526</c:v>
                </c:pt>
                <c:pt idx="2234">
                  <c:v>214.39539347408251</c:v>
                </c:pt>
                <c:pt idx="2235">
                  <c:v>214.49136276390976</c:v>
                </c:pt>
                <c:pt idx="2236">
                  <c:v>214.58733205373701</c:v>
                </c:pt>
                <c:pt idx="2237">
                  <c:v>214.68330134356427</c:v>
                </c:pt>
                <c:pt idx="2238">
                  <c:v>214.77927063339152</c:v>
                </c:pt>
                <c:pt idx="2239">
                  <c:v>214.87523992321877</c:v>
                </c:pt>
                <c:pt idx="2240">
                  <c:v>214.97120921304602</c:v>
                </c:pt>
                <c:pt idx="2241">
                  <c:v>215.06717850287328</c:v>
                </c:pt>
                <c:pt idx="2242">
                  <c:v>215.16314779270053</c:v>
                </c:pt>
                <c:pt idx="2243">
                  <c:v>215.25911708252778</c:v>
                </c:pt>
                <c:pt idx="2244">
                  <c:v>215.35508637235503</c:v>
                </c:pt>
                <c:pt idx="2245">
                  <c:v>215.45105566218228</c:v>
                </c:pt>
                <c:pt idx="2246">
                  <c:v>215.54702495200954</c:v>
                </c:pt>
                <c:pt idx="2247">
                  <c:v>215.64299424183679</c:v>
                </c:pt>
                <c:pt idx="2248">
                  <c:v>215.73896353166404</c:v>
                </c:pt>
                <c:pt idx="2249">
                  <c:v>215.83493282149129</c:v>
                </c:pt>
                <c:pt idx="2250">
                  <c:v>215.93090211131855</c:v>
                </c:pt>
                <c:pt idx="2251">
                  <c:v>216.0268714011458</c:v>
                </c:pt>
                <c:pt idx="2252">
                  <c:v>216.12284069097305</c:v>
                </c:pt>
                <c:pt idx="2253">
                  <c:v>216.2188099808003</c:v>
                </c:pt>
                <c:pt idx="2254">
                  <c:v>216.31477927062755</c:v>
                </c:pt>
                <c:pt idx="2255">
                  <c:v>216.41074856045481</c:v>
                </c:pt>
                <c:pt idx="2256">
                  <c:v>216.50671785028206</c:v>
                </c:pt>
                <c:pt idx="2257">
                  <c:v>216.60268714010931</c:v>
                </c:pt>
                <c:pt idx="2258">
                  <c:v>216.69865642993656</c:v>
                </c:pt>
                <c:pt idx="2259">
                  <c:v>216.79462571976381</c:v>
                </c:pt>
                <c:pt idx="2260">
                  <c:v>216.89059500959107</c:v>
                </c:pt>
                <c:pt idx="2261">
                  <c:v>216.98656429941832</c:v>
                </c:pt>
                <c:pt idx="2262">
                  <c:v>217.08253358924557</c:v>
                </c:pt>
                <c:pt idx="2263">
                  <c:v>217.17850287907282</c:v>
                </c:pt>
                <c:pt idx="2264">
                  <c:v>217.27447216890008</c:v>
                </c:pt>
                <c:pt idx="2265">
                  <c:v>217.37044145872733</c:v>
                </c:pt>
                <c:pt idx="2266">
                  <c:v>217.46641074855458</c:v>
                </c:pt>
                <c:pt idx="2267">
                  <c:v>217.56238003838183</c:v>
                </c:pt>
                <c:pt idx="2268">
                  <c:v>217.65834932820908</c:v>
                </c:pt>
                <c:pt idx="2269">
                  <c:v>217.75431861803634</c:v>
                </c:pt>
                <c:pt idx="2270">
                  <c:v>217.85028790786359</c:v>
                </c:pt>
                <c:pt idx="2271">
                  <c:v>217.94625719769084</c:v>
                </c:pt>
                <c:pt idx="2272">
                  <c:v>218.04222648751809</c:v>
                </c:pt>
                <c:pt idx="2273">
                  <c:v>218.13819577734535</c:v>
                </c:pt>
                <c:pt idx="2274">
                  <c:v>218.2341650671726</c:v>
                </c:pt>
                <c:pt idx="2275">
                  <c:v>218.33013435699985</c:v>
                </c:pt>
                <c:pt idx="2276">
                  <c:v>218.4261036468271</c:v>
                </c:pt>
                <c:pt idx="2277">
                  <c:v>218.52207293665435</c:v>
                </c:pt>
                <c:pt idx="2278">
                  <c:v>218.61804222648161</c:v>
                </c:pt>
                <c:pt idx="2279">
                  <c:v>218.71401151630886</c:v>
                </c:pt>
                <c:pt idx="2280">
                  <c:v>218.80998080613611</c:v>
                </c:pt>
                <c:pt idx="2281">
                  <c:v>218.90595009596336</c:v>
                </c:pt>
                <c:pt idx="2282">
                  <c:v>219.00191938579061</c:v>
                </c:pt>
                <c:pt idx="2283">
                  <c:v>219.09788867561787</c:v>
                </c:pt>
                <c:pt idx="2284">
                  <c:v>219.19385796544512</c:v>
                </c:pt>
                <c:pt idx="2285">
                  <c:v>219.28982725527237</c:v>
                </c:pt>
                <c:pt idx="2286">
                  <c:v>219.38579654509962</c:v>
                </c:pt>
                <c:pt idx="2287">
                  <c:v>219.48176583492688</c:v>
                </c:pt>
                <c:pt idx="2288">
                  <c:v>219.57773512475413</c:v>
                </c:pt>
                <c:pt idx="2289">
                  <c:v>219.67370441458138</c:v>
                </c:pt>
                <c:pt idx="2290">
                  <c:v>219.76967370440863</c:v>
                </c:pt>
                <c:pt idx="2291">
                  <c:v>219.86564299423588</c:v>
                </c:pt>
                <c:pt idx="2292">
                  <c:v>219.96161228406314</c:v>
                </c:pt>
                <c:pt idx="2293">
                  <c:v>220.05758157389039</c:v>
                </c:pt>
                <c:pt idx="2294">
                  <c:v>220.15355086371764</c:v>
                </c:pt>
                <c:pt idx="2295">
                  <c:v>220.24952015354489</c:v>
                </c:pt>
                <c:pt idx="2296">
                  <c:v>220.34548944337214</c:v>
                </c:pt>
                <c:pt idx="2297">
                  <c:v>220.4414587331994</c:v>
                </c:pt>
                <c:pt idx="2298">
                  <c:v>220.53742802302665</c:v>
                </c:pt>
                <c:pt idx="2299">
                  <c:v>220.6333973128539</c:v>
                </c:pt>
                <c:pt idx="2300">
                  <c:v>220.72936660268115</c:v>
                </c:pt>
                <c:pt idx="2301">
                  <c:v>220.82533589250841</c:v>
                </c:pt>
                <c:pt idx="2302">
                  <c:v>220.92130518233566</c:v>
                </c:pt>
                <c:pt idx="2303">
                  <c:v>221.01727447216291</c:v>
                </c:pt>
                <c:pt idx="2304">
                  <c:v>221.11324376199016</c:v>
                </c:pt>
                <c:pt idx="2305">
                  <c:v>221.20921305181741</c:v>
                </c:pt>
                <c:pt idx="2306">
                  <c:v>221.30518234164467</c:v>
                </c:pt>
                <c:pt idx="2307">
                  <c:v>221.40115163147192</c:v>
                </c:pt>
                <c:pt idx="2308">
                  <c:v>221.49712092129917</c:v>
                </c:pt>
                <c:pt idx="2309">
                  <c:v>221.59309021112642</c:v>
                </c:pt>
                <c:pt idx="2310">
                  <c:v>221.68905950095368</c:v>
                </c:pt>
                <c:pt idx="2311">
                  <c:v>221.78502879078093</c:v>
                </c:pt>
                <c:pt idx="2312">
                  <c:v>221.88099808060818</c:v>
                </c:pt>
                <c:pt idx="2313">
                  <c:v>221.97696737043543</c:v>
                </c:pt>
                <c:pt idx="2314">
                  <c:v>222.07293666026268</c:v>
                </c:pt>
                <c:pt idx="2315">
                  <c:v>222.16890595008994</c:v>
                </c:pt>
                <c:pt idx="2316">
                  <c:v>222.26487523991719</c:v>
                </c:pt>
                <c:pt idx="2317">
                  <c:v>222.36084452974444</c:v>
                </c:pt>
                <c:pt idx="2318">
                  <c:v>222.45681381957169</c:v>
                </c:pt>
                <c:pt idx="2319">
                  <c:v>222.55278310939894</c:v>
                </c:pt>
                <c:pt idx="2320">
                  <c:v>222.6487523992262</c:v>
                </c:pt>
                <c:pt idx="2321">
                  <c:v>222.74472168905345</c:v>
                </c:pt>
                <c:pt idx="2322">
                  <c:v>222.8406909788807</c:v>
                </c:pt>
                <c:pt idx="2323">
                  <c:v>222.93666026870795</c:v>
                </c:pt>
                <c:pt idx="2324">
                  <c:v>223.03262955853521</c:v>
                </c:pt>
                <c:pt idx="2325">
                  <c:v>223.12859884836246</c:v>
                </c:pt>
                <c:pt idx="2326">
                  <c:v>223.22456813818971</c:v>
                </c:pt>
                <c:pt idx="2327">
                  <c:v>223.32053742801696</c:v>
                </c:pt>
                <c:pt idx="2328">
                  <c:v>223.41650671784421</c:v>
                </c:pt>
                <c:pt idx="2329">
                  <c:v>223.51247600767147</c:v>
                </c:pt>
                <c:pt idx="2330">
                  <c:v>223.60844529749872</c:v>
                </c:pt>
                <c:pt idx="2331">
                  <c:v>223.70441458732597</c:v>
                </c:pt>
                <c:pt idx="2332">
                  <c:v>223.80038387715322</c:v>
                </c:pt>
                <c:pt idx="2333">
                  <c:v>223.89635316698048</c:v>
                </c:pt>
                <c:pt idx="2334">
                  <c:v>223.99232245680773</c:v>
                </c:pt>
                <c:pt idx="2335">
                  <c:v>224.08829174663498</c:v>
                </c:pt>
                <c:pt idx="2336">
                  <c:v>224.18426103646223</c:v>
                </c:pt>
                <c:pt idx="2337">
                  <c:v>224.28023032628948</c:v>
                </c:pt>
                <c:pt idx="2338">
                  <c:v>224.37619961611674</c:v>
                </c:pt>
                <c:pt idx="2339">
                  <c:v>224.47216890594399</c:v>
                </c:pt>
                <c:pt idx="2340">
                  <c:v>224.56813819577124</c:v>
                </c:pt>
                <c:pt idx="2341">
                  <c:v>224.66410748559849</c:v>
                </c:pt>
                <c:pt idx="2342">
                  <c:v>224.76007677542574</c:v>
                </c:pt>
                <c:pt idx="2343">
                  <c:v>224.856046065253</c:v>
                </c:pt>
                <c:pt idx="2344">
                  <c:v>224.95201535508025</c:v>
                </c:pt>
                <c:pt idx="2345">
                  <c:v>225.0479846449075</c:v>
                </c:pt>
                <c:pt idx="2346">
                  <c:v>225.14395393473475</c:v>
                </c:pt>
                <c:pt idx="2347">
                  <c:v>225.23992322456201</c:v>
                </c:pt>
                <c:pt idx="2348">
                  <c:v>225.33589251438926</c:v>
                </c:pt>
                <c:pt idx="2349">
                  <c:v>225.43186180421651</c:v>
                </c:pt>
                <c:pt idx="2350">
                  <c:v>225.52783109404376</c:v>
                </c:pt>
                <c:pt idx="2351">
                  <c:v>225.62380038387101</c:v>
                </c:pt>
                <c:pt idx="2352">
                  <c:v>225.71976967369827</c:v>
                </c:pt>
                <c:pt idx="2353">
                  <c:v>225.81573896352552</c:v>
                </c:pt>
                <c:pt idx="2354">
                  <c:v>225.91170825335277</c:v>
                </c:pt>
                <c:pt idx="2355">
                  <c:v>226.00767754318002</c:v>
                </c:pt>
                <c:pt idx="2356">
                  <c:v>226.10364683300728</c:v>
                </c:pt>
                <c:pt idx="2357">
                  <c:v>226.19961612283453</c:v>
                </c:pt>
                <c:pt idx="2358">
                  <c:v>226.29558541266178</c:v>
                </c:pt>
                <c:pt idx="2359">
                  <c:v>226.39155470248903</c:v>
                </c:pt>
                <c:pt idx="2360">
                  <c:v>226.48752399231628</c:v>
                </c:pt>
                <c:pt idx="2361">
                  <c:v>226.58349328214354</c:v>
                </c:pt>
                <c:pt idx="2362">
                  <c:v>226.67946257197079</c:v>
                </c:pt>
                <c:pt idx="2363">
                  <c:v>226.77543186179804</c:v>
                </c:pt>
                <c:pt idx="2364">
                  <c:v>226.87140115162529</c:v>
                </c:pt>
                <c:pt idx="2365">
                  <c:v>226.96737044145254</c:v>
                </c:pt>
                <c:pt idx="2366">
                  <c:v>227.0633397312798</c:v>
                </c:pt>
                <c:pt idx="2367">
                  <c:v>227.15930902110705</c:v>
                </c:pt>
                <c:pt idx="2368">
                  <c:v>227.2552783109343</c:v>
                </c:pt>
                <c:pt idx="2369">
                  <c:v>227.35124760076155</c:v>
                </c:pt>
                <c:pt idx="2370">
                  <c:v>227.44721689058881</c:v>
                </c:pt>
                <c:pt idx="2371">
                  <c:v>227.54318618041606</c:v>
                </c:pt>
                <c:pt idx="2372">
                  <c:v>227.63915547024331</c:v>
                </c:pt>
                <c:pt idx="2373">
                  <c:v>227.73512476007056</c:v>
                </c:pt>
                <c:pt idx="2374">
                  <c:v>227.83109404989781</c:v>
                </c:pt>
                <c:pt idx="2375">
                  <c:v>227.92706333972507</c:v>
                </c:pt>
                <c:pt idx="2376">
                  <c:v>228.02303262955232</c:v>
                </c:pt>
                <c:pt idx="2377">
                  <c:v>228.11900191937957</c:v>
                </c:pt>
                <c:pt idx="2378">
                  <c:v>228.21497120920682</c:v>
                </c:pt>
                <c:pt idx="2379">
                  <c:v>228.31094049903407</c:v>
                </c:pt>
                <c:pt idx="2380">
                  <c:v>228.40690978886133</c:v>
                </c:pt>
                <c:pt idx="2381">
                  <c:v>228.50287907868858</c:v>
                </c:pt>
                <c:pt idx="2382">
                  <c:v>228.59884836851583</c:v>
                </c:pt>
                <c:pt idx="2383">
                  <c:v>228.69481765834308</c:v>
                </c:pt>
                <c:pt idx="2384">
                  <c:v>228.79078694817034</c:v>
                </c:pt>
                <c:pt idx="2385">
                  <c:v>228.88675623799759</c:v>
                </c:pt>
                <c:pt idx="2386">
                  <c:v>228.98272552782484</c:v>
                </c:pt>
                <c:pt idx="2387">
                  <c:v>229.07869481765209</c:v>
                </c:pt>
                <c:pt idx="2388">
                  <c:v>229.17466410747934</c:v>
                </c:pt>
                <c:pt idx="2389">
                  <c:v>229.2706333973066</c:v>
                </c:pt>
                <c:pt idx="2390">
                  <c:v>229.36660268713385</c:v>
                </c:pt>
                <c:pt idx="2391">
                  <c:v>229.4625719769611</c:v>
                </c:pt>
                <c:pt idx="2392">
                  <c:v>229.55854126678835</c:v>
                </c:pt>
                <c:pt idx="2393">
                  <c:v>229.65451055661561</c:v>
                </c:pt>
                <c:pt idx="2394">
                  <c:v>229.75047984644286</c:v>
                </c:pt>
                <c:pt idx="2395">
                  <c:v>229.84644913627011</c:v>
                </c:pt>
                <c:pt idx="2396">
                  <c:v>229.94241842609736</c:v>
                </c:pt>
                <c:pt idx="2397">
                  <c:v>230.03838771592461</c:v>
                </c:pt>
                <c:pt idx="2398">
                  <c:v>230.13435700575187</c:v>
                </c:pt>
                <c:pt idx="2399">
                  <c:v>230.23032629557912</c:v>
                </c:pt>
                <c:pt idx="2400">
                  <c:v>230.32629558540637</c:v>
                </c:pt>
                <c:pt idx="2401">
                  <c:v>230.42226487523362</c:v>
                </c:pt>
                <c:pt idx="2402">
                  <c:v>230.51823416506087</c:v>
                </c:pt>
                <c:pt idx="2403">
                  <c:v>230.61420345488813</c:v>
                </c:pt>
                <c:pt idx="2404">
                  <c:v>230.71017274471538</c:v>
                </c:pt>
                <c:pt idx="2405">
                  <c:v>230.80614203454263</c:v>
                </c:pt>
                <c:pt idx="2406">
                  <c:v>230.90211132436988</c:v>
                </c:pt>
                <c:pt idx="2407">
                  <c:v>230.99808061419714</c:v>
                </c:pt>
                <c:pt idx="2408">
                  <c:v>231.09404990402439</c:v>
                </c:pt>
                <c:pt idx="2409">
                  <c:v>231.19001919385164</c:v>
                </c:pt>
                <c:pt idx="2410">
                  <c:v>231.28598848367889</c:v>
                </c:pt>
                <c:pt idx="2411">
                  <c:v>231.38195777350614</c:v>
                </c:pt>
                <c:pt idx="2412">
                  <c:v>231.4779270633334</c:v>
                </c:pt>
                <c:pt idx="2413">
                  <c:v>231.57389635316065</c:v>
                </c:pt>
                <c:pt idx="2414">
                  <c:v>231.6698656429879</c:v>
                </c:pt>
                <c:pt idx="2415">
                  <c:v>231.76583493281515</c:v>
                </c:pt>
                <c:pt idx="2416">
                  <c:v>231.86180422264241</c:v>
                </c:pt>
                <c:pt idx="2417">
                  <c:v>231.95777351246966</c:v>
                </c:pt>
                <c:pt idx="2418">
                  <c:v>232.05374280229691</c:v>
                </c:pt>
                <c:pt idx="2419">
                  <c:v>232.14971209212416</c:v>
                </c:pt>
                <c:pt idx="2420">
                  <c:v>232.24568138195141</c:v>
                </c:pt>
                <c:pt idx="2421">
                  <c:v>232.34165067177867</c:v>
                </c:pt>
                <c:pt idx="2422">
                  <c:v>232.43761996160592</c:v>
                </c:pt>
                <c:pt idx="2423">
                  <c:v>232.53358925143317</c:v>
                </c:pt>
                <c:pt idx="2424">
                  <c:v>232.62955854126042</c:v>
                </c:pt>
                <c:pt idx="2425">
                  <c:v>232.72552783108767</c:v>
                </c:pt>
                <c:pt idx="2426">
                  <c:v>232.82149712091493</c:v>
                </c:pt>
                <c:pt idx="2427">
                  <c:v>232.91746641074218</c:v>
                </c:pt>
                <c:pt idx="2428">
                  <c:v>233.01343570056943</c:v>
                </c:pt>
                <c:pt idx="2429">
                  <c:v>233.10940499039668</c:v>
                </c:pt>
                <c:pt idx="2430">
                  <c:v>233.20537428022394</c:v>
                </c:pt>
                <c:pt idx="2431">
                  <c:v>233.30134357005119</c:v>
                </c:pt>
                <c:pt idx="2432">
                  <c:v>233.39731285987844</c:v>
                </c:pt>
                <c:pt idx="2433">
                  <c:v>233.49328214970569</c:v>
                </c:pt>
                <c:pt idx="2434">
                  <c:v>233.58925143953294</c:v>
                </c:pt>
                <c:pt idx="2435">
                  <c:v>233.6852207293602</c:v>
                </c:pt>
                <c:pt idx="2436">
                  <c:v>233.78119001918745</c:v>
                </c:pt>
                <c:pt idx="2437">
                  <c:v>233.8771593090147</c:v>
                </c:pt>
                <c:pt idx="2438">
                  <c:v>233.97312859884195</c:v>
                </c:pt>
                <c:pt idx="2439">
                  <c:v>234.06909788866921</c:v>
                </c:pt>
                <c:pt idx="2440">
                  <c:v>234.16506717849646</c:v>
                </c:pt>
                <c:pt idx="2441">
                  <c:v>234.26103646832371</c:v>
                </c:pt>
                <c:pt idx="2442">
                  <c:v>234.35700575815096</c:v>
                </c:pt>
                <c:pt idx="2443">
                  <c:v>234.45297504797821</c:v>
                </c:pt>
                <c:pt idx="2444">
                  <c:v>234.54894433780547</c:v>
                </c:pt>
                <c:pt idx="2445">
                  <c:v>234.64491362763272</c:v>
                </c:pt>
                <c:pt idx="2446">
                  <c:v>234.74088291745997</c:v>
                </c:pt>
                <c:pt idx="2447">
                  <c:v>234.83685220728722</c:v>
                </c:pt>
                <c:pt idx="2448">
                  <c:v>234.93282149711447</c:v>
                </c:pt>
                <c:pt idx="2449">
                  <c:v>235.02879078694173</c:v>
                </c:pt>
                <c:pt idx="2450">
                  <c:v>235.12476007676898</c:v>
                </c:pt>
                <c:pt idx="2451">
                  <c:v>235.22072936659623</c:v>
                </c:pt>
                <c:pt idx="2452">
                  <c:v>235.31669865642348</c:v>
                </c:pt>
                <c:pt idx="2453">
                  <c:v>235.41266794625074</c:v>
                </c:pt>
                <c:pt idx="2454">
                  <c:v>235.50863723607799</c:v>
                </c:pt>
                <c:pt idx="2455">
                  <c:v>235.60460652590524</c:v>
                </c:pt>
                <c:pt idx="2456">
                  <c:v>235.70057581573249</c:v>
                </c:pt>
                <c:pt idx="2457">
                  <c:v>235.79654510555974</c:v>
                </c:pt>
                <c:pt idx="2458">
                  <c:v>235.892514395387</c:v>
                </c:pt>
                <c:pt idx="2459">
                  <c:v>235.98848368521425</c:v>
                </c:pt>
                <c:pt idx="2460">
                  <c:v>236.0844529750415</c:v>
                </c:pt>
                <c:pt idx="2461">
                  <c:v>236.18042226486875</c:v>
                </c:pt>
                <c:pt idx="2462">
                  <c:v>236.276391554696</c:v>
                </c:pt>
                <c:pt idx="2463">
                  <c:v>236.37236084452326</c:v>
                </c:pt>
                <c:pt idx="2464">
                  <c:v>236.46833013435051</c:v>
                </c:pt>
                <c:pt idx="2465">
                  <c:v>236.56429942417776</c:v>
                </c:pt>
                <c:pt idx="2466">
                  <c:v>236.66026871400501</c:v>
                </c:pt>
                <c:pt idx="2467">
                  <c:v>236.75623800383227</c:v>
                </c:pt>
                <c:pt idx="2468">
                  <c:v>236.85220729365952</c:v>
                </c:pt>
                <c:pt idx="2469">
                  <c:v>236.94817658348677</c:v>
                </c:pt>
                <c:pt idx="2470">
                  <c:v>237.04414587331402</c:v>
                </c:pt>
                <c:pt idx="2471">
                  <c:v>237.14011516314127</c:v>
                </c:pt>
                <c:pt idx="2472">
                  <c:v>237.23608445296853</c:v>
                </c:pt>
                <c:pt idx="2473">
                  <c:v>237.33205374279578</c:v>
                </c:pt>
                <c:pt idx="2474">
                  <c:v>237.42802303262303</c:v>
                </c:pt>
                <c:pt idx="2475">
                  <c:v>237.52399232245028</c:v>
                </c:pt>
                <c:pt idx="2476">
                  <c:v>237.61996161227754</c:v>
                </c:pt>
                <c:pt idx="2477">
                  <c:v>237.71593090210479</c:v>
                </c:pt>
                <c:pt idx="2478">
                  <c:v>237.81190019193204</c:v>
                </c:pt>
                <c:pt idx="2479">
                  <c:v>237.90786948175929</c:v>
                </c:pt>
                <c:pt idx="2480">
                  <c:v>238.00383877158654</c:v>
                </c:pt>
                <c:pt idx="2481">
                  <c:v>238.0998080614138</c:v>
                </c:pt>
                <c:pt idx="2482">
                  <c:v>238.19577735124105</c:v>
                </c:pt>
                <c:pt idx="2483">
                  <c:v>238.2917466410683</c:v>
                </c:pt>
                <c:pt idx="2484">
                  <c:v>238.38771593089555</c:v>
                </c:pt>
                <c:pt idx="2485">
                  <c:v>238.4836852207228</c:v>
                </c:pt>
                <c:pt idx="2486">
                  <c:v>238.57965451055006</c:v>
                </c:pt>
                <c:pt idx="2487">
                  <c:v>238.67562380037731</c:v>
                </c:pt>
                <c:pt idx="2488">
                  <c:v>238.77159309020456</c:v>
                </c:pt>
                <c:pt idx="2489">
                  <c:v>238.86756238003181</c:v>
                </c:pt>
                <c:pt idx="2490">
                  <c:v>238.96353166985907</c:v>
                </c:pt>
                <c:pt idx="2491">
                  <c:v>239.05950095968632</c:v>
                </c:pt>
                <c:pt idx="2492">
                  <c:v>239.15547024951357</c:v>
                </c:pt>
                <c:pt idx="2493">
                  <c:v>239.25143953934082</c:v>
                </c:pt>
                <c:pt idx="2494">
                  <c:v>239.34740882916807</c:v>
                </c:pt>
                <c:pt idx="2495">
                  <c:v>239.44337811899533</c:v>
                </c:pt>
                <c:pt idx="2496">
                  <c:v>239.53934740882258</c:v>
                </c:pt>
                <c:pt idx="2497">
                  <c:v>239.63531669864983</c:v>
                </c:pt>
                <c:pt idx="2498">
                  <c:v>239.73128598847708</c:v>
                </c:pt>
                <c:pt idx="2499">
                  <c:v>239.82725527830434</c:v>
                </c:pt>
                <c:pt idx="2500">
                  <c:v>239.92322456813159</c:v>
                </c:pt>
                <c:pt idx="2501">
                  <c:v>240.01919385795884</c:v>
                </c:pt>
                <c:pt idx="2502">
                  <c:v>240.11516314778609</c:v>
                </c:pt>
                <c:pt idx="2503">
                  <c:v>240.21113243761334</c:v>
                </c:pt>
                <c:pt idx="2504">
                  <c:v>240.3071017274406</c:v>
                </c:pt>
                <c:pt idx="2505">
                  <c:v>240.40307101726785</c:v>
                </c:pt>
                <c:pt idx="2506">
                  <c:v>240.4990403070951</c:v>
                </c:pt>
                <c:pt idx="2507">
                  <c:v>240.59500959692235</c:v>
                </c:pt>
                <c:pt idx="2508">
                  <c:v>240.6909788867496</c:v>
                </c:pt>
                <c:pt idx="2509">
                  <c:v>240.78694817657686</c:v>
                </c:pt>
                <c:pt idx="2510">
                  <c:v>240.88291746640411</c:v>
                </c:pt>
                <c:pt idx="2511">
                  <c:v>240.97888675623136</c:v>
                </c:pt>
                <c:pt idx="2512">
                  <c:v>241.07485604605861</c:v>
                </c:pt>
                <c:pt idx="2513">
                  <c:v>241.17082533588587</c:v>
                </c:pt>
                <c:pt idx="2514">
                  <c:v>241.26679462571312</c:v>
                </c:pt>
                <c:pt idx="2515">
                  <c:v>241.36276391554037</c:v>
                </c:pt>
                <c:pt idx="2516">
                  <c:v>241.45873320536762</c:v>
                </c:pt>
                <c:pt idx="2517">
                  <c:v>241.55470249519487</c:v>
                </c:pt>
                <c:pt idx="2518">
                  <c:v>241.65067178502213</c:v>
                </c:pt>
                <c:pt idx="2519">
                  <c:v>241.74664107484938</c:v>
                </c:pt>
                <c:pt idx="2520">
                  <c:v>241.84261036467663</c:v>
                </c:pt>
                <c:pt idx="2521">
                  <c:v>241.93857965450388</c:v>
                </c:pt>
                <c:pt idx="2522">
                  <c:v>242.03454894433114</c:v>
                </c:pt>
                <c:pt idx="2523">
                  <c:v>242.13051823415839</c:v>
                </c:pt>
                <c:pt idx="2524">
                  <c:v>242.22648752398564</c:v>
                </c:pt>
                <c:pt idx="2525">
                  <c:v>242.32245681381289</c:v>
                </c:pt>
                <c:pt idx="2526">
                  <c:v>242.41842610364014</c:v>
                </c:pt>
                <c:pt idx="2527">
                  <c:v>242.5143953934674</c:v>
                </c:pt>
                <c:pt idx="2528">
                  <c:v>242.61036468329465</c:v>
                </c:pt>
                <c:pt idx="2529">
                  <c:v>242.7063339731219</c:v>
                </c:pt>
                <c:pt idx="2530">
                  <c:v>242.80230326294915</c:v>
                </c:pt>
                <c:pt idx="2531">
                  <c:v>242.8982725527764</c:v>
                </c:pt>
                <c:pt idx="2532">
                  <c:v>242.99424184260366</c:v>
                </c:pt>
                <c:pt idx="2533">
                  <c:v>243.09021113243091</c:v>
                </c:pt>
                <c:pt idx="2534">
                  <c:v>243.18618042225816</c:v>
                </c:pt>
                <c:pt idx="2535">
                  <c:v>243.28214971208541</c:v>
                </c:pt>
                <c:pt idx="2536">
                  <c:v>243.37811900191267</c:v>
                </c:pt>
                <c:pt idx="2537">
                  <c:v>243.47408829173992</c:v>
                </c:pt>
                <c:pt idx="2538">
                  <c:v>243.57005758156717</c:v>
                </c:pt>
                <c:pt idx="2539">
                  <c:v>243.66602687139442</c:v>
                </c:pt>
                <c:pt idx="2540">
                  <c:v>243.76199616122167</c:v>
                </c:pt>
                <c:pt idx="2541">
                  <c:v>243.85796545104893</c:v>
                </c:pt>
                <c:pt idx="2542">
                  <c:v>243.95393474087618</c:v>
                </c:pt>
                <c:pt idx="2543">
                  <c:v>244.04990403070343</c:v>
                </c:pt>
                <c:pt idx="2544">
                  <c:v>244.14587332053068</c:v>
                </c:pt>
                <c:pt idx="2545">
                  <c:v>244.24184261035793</c:v>
                </c:pt>
                <c:pt idx="2546">
                  <c:v>244.33781190018519</c:v>
                </c:pt>
                <c:pt idx="2547">
                  <c:v>244.43378119001244</c:v>
                </c:pt>
                <c:pt idx="2548">
                  <c:v>244.52975047983969</c:v>
                </c:pt>
                <c:pt idx="2549">
                  <c:v>244.62571976966694</c:v>
                </c:pt>
                <c:pt idx="2550">
                  <c:v>244.7216890594942</c:v>
                </c:pt>
                <c:pt idx="2551">
                  <c:v>244.81765834932145</c:v>
                </c:pt>
                <c:pt idx="2552">
                  <c:v>244.9136276391487</c:v>
                </c:pt>
                <c:pt idx="2553">
                  <c:v>245.00959692897595</c:v>
                </c:pt>
                <c:pt idx="2554">
                  <c:v>245.1055662188032</c:v>
                </c:pt>
                <c:pt idx="2555">
                  <c:v>245.20153550863046</c:v>
                </c:pt>
                <c:pt idx="2556">
                  <c:v>245.29750479845771</c:v>
                </c:pt>
                <c:pt idx="2557">
                  <c:v>245.39347408828496</c:v>
                </c:pt>
                <c:pt idx="2558">
                  <c:v>245.48944337811221</c:v>
                </c:pt>
                <c:pt idx="2559">
                  <c:v>245.58541266793947</c:v>
                </c:pt>
                <c:pt idx="2560">
                  <c:v>245.68138195776672</c:v>
                </c:pt>
                <c:pt idx="2561">
                  <c:v>245.77735124759397</c:v>
                </c:pt>
                <c:pt idx="2562">
                  <c:v>245.87332053742122</c:v>
                </c:pt>
                <c:pt idx="2563">
                  <c:v>245.96928982724847</c:v>
                </c:pt>
                <c:pt idx="2564">
                  <c:v>246.06525911707573</c:v>
                </c:pt>
                <c:pt idx="2565">
                  <c:v>246.16122840690298</c:v>
                </c:pt>
                <c:pt idx="2566">
                  <c:v>246.25719769673023</c:v>
                </c:pt>
                <c:pt idx="2567">
                  <c:v>246.35316698655748</c:v>
                </c:pt>
                <c:pt idx="2568">
                  <c:v>246.44913627638473</c:v>
                </c:pt>
                <c:pt idx="2569">
                  <c:v>246.54510556621199</c:v>
                </c:pt>
                <c:pt idx="2570">
                  <c:v>246.64107485603924</c:v>
                </c:pt>
                <c:pt idx="2571">
                  <c:v>246.73704414586649</c:v>
                </c:pt>
                <c:pt idx="2572">
                  <c:v>246.83301343569374</c:v>
                </c:pt>
                <c:pt idx="2573">
                  <c:v>246.928982725521</c:v>
                </c:pt>
                <c:pt idx="2574">
                  <c:v>247.02495201534825</c:v>
                </c:pt>
                <c:pt idx="2575">
                  <c:v>247.1209213051755</c:v>
                </c:pt>
                <c:pt idx="2576">
                  <c:v>247.21689059500275</c:v>
                </c:pt>
                <c:pt idx="2577">
                  <c:v>247.31285988483</c:v>
                </c:pt>
                <c:pt idx="2578">
                  <c:v>247.40882917465726</c:v>
                </c:pt>
                <c:pt idx="2579">
                  <c:v>247.50479846448451</c:v>
                </c:pt>
                <c:pt idx="2580">
                  <c:v>247.60076775431176</c:v>
                </c:pt>
                <c:pt idx="2581">
                  <c:v>247.69673704413901</c:v>
                </c:pt>
                <c:pt idx="2582">
                  <c:v>247.79270633396627</c:v>
                </c:pt>
                <c:pt idx="2583">
                  <c:v>247.88867562379352</c:v>
                </c:pt>
                <c:pt idx="2584">
                  <c:v>247.98464491362077</c:v>
                </c:pt>
                <c:pt idx="2585">
                  <c:v>248.08061420344802</c:v>
                </c:pt>
                <c:pt idx="2586">
                  <c:v>248.17658349327527</c:v>
                </c:pt>
                <c:pt idx="2587">
                  <c:v>248.27255278310253</c:v>
                </c:pt>
                <c:pt idx="2588">
                  <c:v>248.36852207292978</c:v>
                </c:pt>
                <c:pt idx="2589">
                  <c:v>248.46449136275703</c:v>
                </c:pt>
                <c:pt idx="2590">
                  <c:v>248.56046065258428</c:v>
                </c:pt>
                <c:pt idx="2591">
                  <c:v>248.65642994241153</c:v>
                </c:pt>
                <c:pt idx="2592">
                  <c:v>248.75239923223879</c:v>
                </c:pt>
                <c:pt idx="2593">
                  <c:v>248.84836852206604</c:v>
                </c:pt>
                <c:pt idx="2594">
                  <c:v>248.94433781189329</c:v>
                </c:pt>
                <c:pt idx="2595">
                  <c:v>249.04030710172054</c:v>
                </c:pt>
                <c:pt idx="2596">
                  <c:v>249.1362763915478</c:v>
                </c:pt>
                <c:pt idx="2597">
                  <c:v>249.23224568137505</c:v>
                </c:pt>
                <c:pt idx="2598">
                  <c:v>249.3282149712023</c:v>
                </c:pt>
                <c:pt idx="2599">
                  <c:v>249.42418426102955</c:v>
                </c:pt>
                <c:pt idx="2600">
                  <c:v>249.5201535508568</c:v>
                </c:pt>
                <c:pt idx="2601">
                  <c:v>249.61612284068406</c:v>
                </c:pt>
                <c:pt idx="2602">
                  <c:v>249.71209213051131</c:v>
                </c:pt>
                <c:pt idx="2603">
                  <c:v>249.80806142033856</c:v>
                </c:pt>
                <c:pt idx="2604">
                  <c:v>249.90403071016581</c:v>
                </c:pt>
                <c:pt idx="2605">
                  <c:v>249.99999999999307</c:v>
                </c:pt>
                <c:pt idx="2606">
                  <c:v>250.09596928982032</c:v>
                </c:pt>
                <c:pt idx="2607">
                  <c:v>250.19193857964757</c:v>
                </c:pt>
                <c:pt idx="2608">
                  <c:v>250.28790786947482</c:v>
                </c:pt>
                <c:pt idx="2609">
                  <c:v>250.38387715930207</c:v>
                </c:pt>
                <c:pt idx="2610">
                  <c:v>250.47984644912933</c:v>
                </c:pt>
                <c:pt idx="2611">
                  <c:v>250.57581573895658</c:v>
                </c:pt>
                <c:pt idx="2612">
                  <c:v>250.67178502878383</c:v>
                </c:pt>
                <c:pt idx="2613">
                  <c:v>250.76775431861108</c:v>
                </c:pt>
                <c:pt idx="2614">
                  <c:v>250.86372360843833</c:v>
                </c:pt>
                <c:pt idx="2615">
                  <c:v>250.95969289826559</c:v>
                </c:pt>
                <c:pt idx="2616">
                  <c:v>251.05566218809284</c:v>
                </c:pt>
                <c:pt idx="2617">
                  <c:v>251.15163147792009</c:v>
                </c:pt>
                <c:pt idx="2618">
                  <c:v>251.24760076774734</c:v>
                </c:pt>
                <c:pt idx="2619">
                  <c:v>251.3435700575746</c:v>
                </c:pt>
                <c:pt idx="2620">
                  <c:v>251.43953934740185</c:v>
                </c:pt>
                <c:pt idx="2621">
                  <c:v>251.5355086372291</c:v>
                </c:pt>
                <c:pt idx="2622">
                  <c:v>251.63147792705635</c:v>
                </c:pt>
                <c:pt idx="2623">
                  <c:v>251.7274472168836</c:v>
                </c:pt>
                <c:pt idx="2624">
                  <c:v>251.82341650671086</c:v>
                </c:pt>
                <c:pt idx="2625">
                  <c:v>251.91938579653811</c:v>
                </c:pt>
                <c:pt idx="2626">
                  <c:v>252.01535508636536</c:v>
                </c:pt>
                <c:pt idx="2627">
                  <c:v>252.11132437619261</c:v>
                </c:pt>
                <c:pt idx="2628">
                  <c:v>252.20729366601986</c:v>
                </c:pt>
                <c:pt idx="2629">
                  <c:v>252.30326295584712</c:v>
                </c:pt>
                <c:pt idx="2630">
                  <c:v>252.39923224567437</c:v>
                </c:pt>
                <c:pt idx="2631">
                  <c:v>252.49520153550162</c:v>
                </c:pt>
                <c:pt idx="2632">
                  <c:v>252.59117082532887</c:v>
                </c:pt>
                <c:pt idx="2633">
                  <c:v>252.68714011515613</c:v>
                </c:pt>
                <c:pt idx="2634">
                  <c:v>252.78310940498338</c:v>
                </c:pt>
                <c:pt idx="2635">
                  <c:v>252.87907869481063</c:v>
                </c:pt>
                <c:pt idx="2636">
                  <c:v>252.97504798463788</c:v>
                </c:pt>
                <c:pt idx="2637">
                  <c:v>253.07101727446513</c:v>
                </c:pt>
                <c:pt idx="2638">
                  <c:v>253.16698656429239</c:v>
                </c:pt>
                <c:pt idx="2639">
                  <c:v>253.26295585411964</c:v>
                </c:pt>
                <c:pt idx="2640">
                  <c:v>253.35892514394689</c:v>
                </c:pt>
                <c:pt idx="2641">
                  <c:v>253.45489443377414</c:v>
                </c:pt>
                <c:pt idx="2642">
                  <c:v>253.5508637236014</c:v>
                </c:pt>
                <c:pt idx="2643">
                  <c:v>253.64683301342865</c:v>
                </c:pt>
                <c:pt idx="2644">
                  <c:v>253.7428023032559</c:v>
                </c:pt>
                <c:pt idx="2645">
                  <c:v>253.83877159308315</c:v>
                </c:pt>
                <c:pt idx="2646">
                  <c:v>253.9347408829104</c:v>
                </c:pt>
                <c:pt idx="2647">
                  <c:v>254.03071017273766</c:v>
                </c:pt>
                <c:pt idx="2648">
                  <c:v>254.12667946256491</c:v>
                </c:pt>
                <c:pt idx="2649">
                  <c:v>254.22264875239216</c:v>
                </c:pt>
                <c:pt idx="2650">
                  <c:v>254.31861804221941</c:v>
                </c:pt>
                <c:pt idx="2651">
                  <c:v>254.41458733204666</c:v>
                </c:pt>
                <c:pt idx="2652">
                  <c:v>254.51055662187392</c:v>
                </c:pt>
                <c:pt idx="2653">
                  <c:v>254.60652591170117</c:v>
                </c:pt>
                <c:pt idx="2654">
                  <c:v>254.70249520152842</c:v>
                </c:pt>
                <c:pt idx="2655">
                  <c:v>254.79846449135567</c:v>
                </c:pt>
                <c:pt idx="2656">
                  <c:v>254.89443378118293</c:v>
                </c:pt>
                <c:pt idx="2657">
                  <c:v>254.99040307101018</c:v>
                </c:pt>
                <c:pt idx="2658">
                  <c:v>255.08637236083743</c:v>
                </c:pt>
                <c:pt idx="2659">
                  <c:v>255.18234165066468</c:v>
                </c:pt>
                <c:pt idx="2660">
                  <c:v>255.27831094049193</c:v>
                </c:pt>
                <c:pt idx="2661">
                  <c:v>255.37428023031919</c:v>
                </c:pt>
                <c:pt idx="2662">
                  <c:v>255.47024952014644</c:v>
                </c:pt>
                <c:pt idx="2663">
                  <c:v>255.56621880997369</c:v>
                </c:pt>
                <c:pt idx="2664">
                  <c:v>255.66218809980094</c:v>
                </c:pt>
                <c:pt idx="2665">
                  <c:v>255.7581573896282</c:v>
                </c:pt>
                <c:pt idx="2666">
                  <c:v>255.85412667945545</c:v>
                </c:pt>
                <c:pt idx="2667">
                  <c:v>255.9500959692827</c:v>
                </c:pt>
                <c:pt idx="2668">
                  <c:v>256.04606525910998</c:v>
                </c:pt>
                <c:pt idx="2669">
                  <c:v>256.14203454893726</c:v>
                </c:pt>
                <c:pt idx="2670">
                  <c:v>256.23800383876454</c:v>
                </c:pt>
                <c:pt idx="2671">
                  <c:v>256.33397312859182</c:v>
                </c:pt>
                <c:pt idx="2672">
                  <c:v>256.4299424184191</c:v>
                </c:pt>
                <c:pt idx="2673">
                  <c:v>256.52591170824638</c:v>
                </c:pt>
                <c:pt idx="2674">
                  <c:v>256.62188099807366</c:v>
                </c:pt>
                <c:pt idx="2675">
                  <c:v>256.71785028790094</c:v>
                </c:pt>
                <c:pt idx="2676">
                  <c:v>256.81381957772822</c:v>
                </c:pt>
                <c:pt idx="2677">
                  <c:v>256.90978886755551</c:v>
                </c:pt>
                <c:pt idx="2678">
                  <c:v>257.00575815738279</c:v>
                </c:pt>
                <c:pt idx="2679">
                  <c:v>257.10172744721007</c:v>
                </c:pt>
                <c:pt idx="2680">
                  <c:v>257.19769673703735</c:v>
                </c:pt>
                <c:pt idx="2681">
                  <c:v>257.29366602686463</c:v>
                </c:pt>
                <c:pt idx="2682">
                  <c:v>257.38963531669191</c:v>
                </c:pt>
                <c:pt idx="2683">
                  <c:v>257.48560460651919</c:v>
                </c:pt>
                <c:pt idx="2684">
                  <c:v>257.58157389634647</c:v>
                </c:pt>
                <c:pt idx="2685">
                  <c:v>257.67754318617375</c:v>
                </c:pt>
                <c:pt idx="2686">
                  <c:v>257.77351247600103</c:v>
                </c:pt>
                <c:pt idx="2687">
                  <c:v>257.86948176582831</c:v>
                </c:pt>
                <c:pt idx="2688">
                  <c:v>257.96545105565559</c:v>
                </c:pt>
                <c:pt idx="2689">
                  <c:v>258.06142034548287</c:v>
                </c:pt>
                <c:pt idx="2690">
                  <c:v>258.15738963531015</c:v>
                </c:pt>
                <c:pt idx="2691">
                  <c:v>258.25335892513743</c:v>
                </c:pt>
                <c:pt idx="2692">
                  <c:v>258.34932821496471</c:v>
                </c:pt>
                <c:pt idx="2693">
                  <c:v>258.44529750479199</c:v>
                </c:pt>
                <c:pt idx="2694">
                  <c:v>258.54126679461928</c:v>
                </c:pt>
                <c:pt idx="2695">
                  <c:v>258.63723608444656</c:v>
                </c:pt>
                <c:pt idx="2696">
                  <c:v>258.73320537427384</c:v>
                </c:pt>
                <c:pt idx="2697">
                  <c:v>258.82917466410112</c:v>
                </c:pt>
                <c:pt idx="2698">
                  <c:v>258.9251439539284</c:v>
                </c:pt>
                <c:pt idx="2699">
                  <c:v>259.02111324375568</c:v>
                </c:pt>
                <c:pt idx="2700">
                  <c:v>259.11708253358296</c:v>
                </c:pt>
                <c:pt idx="2701">
                  <c:v>259.21305182341024</c:v>
                </c:pt>
                <c:pt idx="2702">
                  <c:v>259.30902111323752</c:v>
                </c:pt>
                <c:pt idx="2703">
                  <c:v>259.4049904030648</c:v>
                </c:pt>
                <c:pt idx="2704">
                  <c:v>259.50095969289208</c:v>
                </c:pt>
                <c:pt idx="2705">
                  <c:v>259.59692898271936</c:v>
                </c:pt>
                <c:pt idx="2706">
                  <c:v>259.69289827254664</c:v>
                </c:pt>
                <c:pt idx="2707">
                  <c:v>259.78886756237392</c:v>
                </c:pt>
                <c:pt idx="2708">
                  <c:v>259.8848368522012</c:v>
                </c:pt>
                <c:pt idx="2709">
                  <c:v>259.98080614202848</c:v>
                </c:pt>
                <c:pt idx="2710">
                  <c:v>260.07677543185576</c:v>
                </c:pt>
                <c:pt idx="2711">
                  <c:v>260.17274472168305</c:v>
                </c:pt>
                <c:pt idx="2712">
                  <c:v>260.26871401151033</c:v>
                </c:pt>
                <c:pt idx="2713">
                  <c:v>260.36468330133761</c:v>
                </c:pt>
                <c:pt idx="2714">
                  <c:v>260.46065259116489</c:v>
                </c:pt>
                <c:pt idx="2715">
                  <c:v>260.55662188099217</c:v>
                </c:pt>
                <c:pt idx="2716">
                  <c:v>260.65259117081945</c:v>
                </c:pt>
                <c:pt idx="2717">
                  <c:v>260.74856046064673</c:v>
                </c:pt>
                <c:pt idx="2718">
                  <c:v>260.84452975047401</c:v>
                </c:pt>
                <c:pt idx="2719">
                  <c:v>260.94049904030129</c:v>
                </c:pt>
                <c:pt idx="2720">
                  <c:v>261.03646833012857</c:v>
                </c:pt>
                <c:pt idx="2721">
                  <c:v>261.13243761995585</c:v>
                </c:pt>
                <c:pt idx="2722">
                  <c:v>261.22840690978313</c:v>
                </c:pt>
                <c:pt idx="2723">
                  <c:v>261.32437619961041</c:v>
                </c:pt>
                <c:pt idx="2724">
                  <c:v>261.42034548943769</c:v>
                </c:pt>
                <c:pt idx="2725">
                  <c:v>261.51631477926497</c:v>
                </c:pt>
                <c:pt idx="2726">
                  <c:v>261.61228406909225</c:v>
                </c:pt>
                <c:pt idx="2727">
                  <c:v>261.70825335891954</c:v>
                </c:pt>
                <c:pt idx="2728">
                  <c:v>261.80422264874682</c:v>
                </c:pt>
                <c:pt idx="2729">
                  <c:v>261.9001919385741</c:v>
                </c:pt>
                <c:pt idx="2730">
                  <c:v>261.99616122840138</c:v>
                </c:pt>
                <c:pt idx="2731">
                  <c:v>262.09213051822866</c:v>
                </c:pt>
                <c:pt idx="2732">
                  <c:v>262.18809980805594</c:v>
                </c:pt>
                <c:pt idx="2733">
                  <c:v>262.28406909788322</c:v>
                </c:pt>
                <c:pt idx="2734">
                  <c:v>262.3800383877105</c:v>
                </c:pt>
                <c:pt idx="2735">
                  <c:v>262.47600767753778</c:v>
                </c:pt>
                <c:pt idx="2736">
                  <c:v>262.57197696736506</c:v>
                </c:pt>
                <c:pt idx="2737">
                  <c:v>262.66794625719234</c:v>
                </c:pt>
                <c:pt idx="2738">
                  <c:v>262.76391554701962</c:v>
                </c:pt>
                <c:pt idx="2739">
                  <c:v>262.8598848368469</c:v>
                </c:pt>
                <c:pt idx="2740">
                  <c:v>262.95585412667418</c:v>
                </c:pt>
                <c:pt idx="2741">
                  <c:v>263.05182341650146</c:v>
                </c:pt>
                <c:pt idx="2742">
                  <c:v>263.14779270632874</c:v>
                </c:pt>
                <c:pt idx="2743">
                  <c:v>263.24376199615602</c:v>
                </c:pt>
                <c:pt idx="2744">
                  <c:v>263.33973128598331</c:v>
                </c:pt>
                <c:pt idx="2745">
                  <c:v>263.43570057581059</c:v>
                </c:pt>
                <c:pt idx="2746">
                  <c:v>263.53166986563787</c:v>
                </c:pt>
                <c:pt idx="2747">
                  <c:v>263.62763915546515</c:v>
                </c:pt>
                <c:pt idx="2748">
                  <c:v>263.72360844529243</c:v>
                </c:pt>
                <c:pt idx="2749">
                  <c:v>263.81957773511971</c:v>
                </c:pt>
                <c:pt idx="2750">
                  <c:v>263.91554702494699</c:v>
                </c:pt>
                <c:pt idx="2751">
                  <c:v>264.01151631477427</c:v>
                </c:pt>
                <c:pt idx="2752">
                  <c:v>264.10748560460155</c:v>
                </c:pt>
                <c:pt idx="2753">
                  <c:v>264.20345489442883</c:v>
                </c:pt>
                <c:pt idx="2754">
                  <c:v>264.29942418425611</c:v>
                </c:pt>
                <c:pt idx="2755">
                  <c:v>264.39539347408339</c:v>
                </c:pt>
                <c:pt idx="2756">
                  <c:v>264.49136276391067</c:v>
                </c:pt>
                <c:pt idx="2757">
                  <c:v>264.58733205373795</c:v>
                </c:pt>
                <c:pt idx="2758">
                  <c:v>264.68330134356523</c:v>
                </c:pt>
                <c:pt idx="2759">
                  <c:v>264.77927063339251</c:v>
                </c:pt>
                <c:pt idx="2760">
                  <c:v>264.87523992321979</c:v>
                </c:pt>
                <c:pt idx="2761">
                  <c:v>264.97120921304708</c:v>
                </c:pt>
                <c:pt idx="2762">
                  <c:v>265.06717850287436</c:v>
                </c:pt>
                <c:pt idx="2763">
                  <c:v>265.16314779270164</c:v>
                </c:pt>
                <c:pt idx="2764">
                  <c:v>265.25911708252892</c:v>
                </c:pt>
                <c:pt idx="2765">
                  <c:v>265.3550863723562</c:v>
                </c:pt>
                <c:pt idx="2766">
                  <c:v>265.45105566218348</c:v>
                </c:pt>
                <c:pt idx="2767">
                  <c:v>265.54702495201076</c:v>
                </c:pt>
                <c:pt idx="2768">
                  <c:v>265.64299424183804</c:v>
                </c:pt>
                <c:pt idx="2769">
                  <c:v>265.73896353166532</c:v>
                </c:pt>
                <c:pt idx="2770">
                  <c:v>265.8349328214926</c:v>
                </c:pt>
                <c:pt idx="2771">
                  <c:v>265.93090211131988</c:v>
                </c:pt>
                <c:pt idx="2772">
                  <c:v>266.02687140114716</c:v>
                </c:pt>
                <c:pt idx="2773">
                  <c:v>266.12284069097444</c:v>
                </c:pt>
                <c:pt idx="2774">
                  <c:v>266.21880998080172</c:v>
                </c:pt>
                <c:pt idx="2775">
                  <c:v>266.314779270629</c:v>
                </c:pt>
                <c:pt idx="2776">
                  <c:v>266.41074856045628</c:v>
                </c:pt>
                <c:pt idx="2777">
                  <c:v>266.50671785028356</c:v>
                </c:pt>
                <c:pt idx="2778">
                  <c:v>266.60268714011085</c:v>
                </c:pt>
                <c:pt idx="2779">
                  <c:v>266.69865642993813</c:v>
                </c:pt>
                <c:pt idx="2780">
                  <c:v>266.79462571976541</c:v>
                </c:pt>
                <c:pt idx="2781">
                  <c:v>266.89059500959269</c:v>
                </c:pt>
                <c:pt idx="2782">
                  <c:v>266.98656429941997</c:v>
                </c:pt>
                <c:pt idx="2783">
                  <c:v>267.08253358924725</c:v>
                </c:pt>
                <c:pt idx="2784">
                  <c:v>267.17850287907453</c:v>
                </c:pt>
                <c:pt idx="2785">
                  <c:v>267.27447216890181</c:v>
                </c:pt>
                <c:pt idx="2786">
                  <c:v>267.37044145872909</c:v>
                </c:pt>
                <c:pt idx="2787">
                  <c:v>267.46641074855637</c:v>
                </c:pt>
                <c:pt idx="2788">
                  <c:v>267.56238003838365</c:v>
                </c:pt>
                <c:pt idx="2789">
                  <c:v>267.65834932821093</c:v>
                </c:pt>
                <c:pt idx="2790">
                  <c:v>267.75431861803821</c:v>
                </c:pt>
                <c:pt idx="2791">
                  <c:v>267.85028790786549</c:v>
                </c:pt>
                <c:pt idx="2792">
                  <c:v>267.94625719769277</c:v>
                </c:pt>
                <c:pt idx="2793">
                  <c:v>268.04222648752005</c:v>
                </c:pt>
                <c:pt idx="2794">
                  <c:v>268.13819577734733</c:v>
                </c:pt>
                <c:pt idx="2795">
                  <c:v>268.23416506717462</c:v>
                </c:pt>
                <c:pt idx="2796">
                  <c:v>268.3301343570019</c:v>
                </c:pt>
                <c:pt idx="2797">
                  <c:v>268.42610364682918</c:v>
                </c:pt>
                <c:pt idx="2798">
                  <c:v>268.52207293665646</c:v>
                </c:pt>
                <c:pt idx="2799">
                  <c:v>268.61804222648374</c:v>
                </c:pt>
                <c:pt idx="2800">
                  <c:v>268.71401151631102</c:v>
                </c:pt>
                <c:pt idx="2801">
                  <c:v>268.8099808061383</c:v>
                </c:pt>
                <c:pt idx="2802">
                  <c:v>268.90595009596558</c:v>
                </c:pt>
                <c:pt idx="2803">
                  <c:v>269.00191938579286</c:v>
                </c:pt>
                <c:pt idx="2804">
                  <c:v>269.09788867562014</c:v>
                </c:pt>
                <c:pt idx="2805">
                  <c:v>269.19385796544742</c:v>
                </c:pt>
                <c:pt idx="2806">
                  <c:v>269.2898272552747</c:v>
                </c:pt>
                <c:pt idx="2807">
                  <c:v>269.38579654510198</c:v>
                </c:pt>
                <c:pt idx="2808">
                  <c:v>269.48176583492926</c:v>
                </c:pt>
                <c:pt idx="2809">
                  <c:v>269.57773512475654</c:v>
                </c:pt>
                <c:pt idx="2810">
                  <c:v>269.67370441458382</c:v>
                </c:pt>
                <c:pt idx="2811">
                  <c:v>269.7696737044111</c:v>
                </c:pt>
                <c:pt idx="2812">
                  <c:v>269.86564299423839</c:v>
                </c:pt>
                <c:pt idx="2813">
                  <c:v>269.96161228406567</c:v>
                </c:pt>
                <c:pt idx="2814">
                  <c:v>270.05758157389295</c:v>
                </c:pt>
                <c:pt idx="2815">
                  <c:v>270.15355086372023</c:v>
                </c:pt>
                <c:pt idx="2816">
                  <c:v>270.24952015354751</c:v>
                </c:pt>
                <c:pt idx="2817">
                  <c:v>270.34548944337479</c:v>
                </c:pt>
                <c:pt idx="2818">
                  <c:v>270.44145873320207</c:v>
                </c:pt>
                <c:pt idx="2819">
                  <c:v>270.53742802302935</c:v>
                </c:pt>
                <c:pt idx="2820">
                  <c:v>270.63339731285663</c:v>
                </c:pt>
                <c:pt idx="2821">
                  <c:v>270.72936660268391</c:v>
                </c:pt>
                <c:pt idx="2822">
                  <c:v>270.82533589251119</c:v>
                </c:pt>
                <c:pt idx="2823">
                  <c:v>270.92130518233847</c:v>
                </c:pt>
                <c:pt idx="2824">
                  <c:v>271.01727447216575</c:v>
                </c:pt>
                <c:pt idx="2825">
                  <c:v>271.11324376199303</c:v>
                </c:pt>
                <c:pt idx="2826">
                  <c:v>271.20921305182031</c:v>
                </c:pt>
                <c:pt idx="2827">
                  <c:v>271.30518234164759</c:v>
                </c:pt>
                <c:pt idx="2828">
                  <c:v>271.40115163147487</c:v>
                </c:pt>
                <c:pt idx="2829">
                  <c:v>271.49712092130216</c:v>
                </c:pt>
                <c:pt idx="2830">
                  <c:v>271.59309021112944</c:v>
                </c:pt>
                <c:pt idx="2831">
                  <c:v>271.68905950095672</c:v>
                </c:pt>
                <c:pt idx="2832">
                  <c:v>271.785028790784</c:v>
                </c:pt>
                <c:pt idx="2833">
                  <c:v>271.88099808061128</c:v>
                </c:pt>
                <c:pt idx="2834">
                  <c:v>271.97696737043856</c:v>
                </c:pt>
                <c:pt idx="2835">
                  <c:v>272.07293666026584</c:v>
                </c:pt>
                <c:pt idx="2836">
                  <c:v>272.16890595009312</c:v>
                </c:pt>
                <c:pt idx="2837">
                  <c:v>272.2648752399204</c:v>
                </c:pt>
                <c:pt idx="2838">
                  <c:v>272.36084452974768</c:v>
                </c:pt>
                <c:pt idx="2839">
                  <c:v>272.45681381957496</c:v>
                </c:pt>
                <c:pt idx="2840">
                  <c:v>272.55278310940224</c:v>
                </c:pt>
                <c:pt idx="2841">
                  <c:v>272.64875239922952</c:v>
                </c:pt>
                <c:pt idx="2842">
                  <c:v>272.7447216890568</c:v>
                </c:pt>
                <c:pt idx="2843">
                  <c:v>272.84069097888408</c:v>
                </c:pt>
                <c:pt idx="2844">
                  <c:v>272.93666026871136</c:v>
                </c:pt>
                <c:pt idx="2845">
                  <c:v>273.03262955853864</c:v>
                </c:pt>
                <c:pt idx="2846">
                  <c:v>273.12859884836593</c:v>
                </c:pt>
                <c:pt idx="2847">
                  <c:v>273.22456813819321</c:v>
                </c:pt>
                <c:pt idx="2848">
                  <c:v>273.32053742802049</c:v>
                </c:pt>
                <c:pt idx="2849">
                  <c:v>273.41650671784777</c:v>
                </c:pt>
                <c:pt idx="2850">
                  <c:v>273.51247600767505</c:v>
                </c:pt>
                <c:pt idx="2851">
                  <c:v>273.60844529750233</c:v>
                </c:pt>
                <c:pt idx="2852">
                  <c:v>273.70441458732961</c:v>
                </c:pt>
                <c:pt idx="2853">
                  <c:v>273.80038387715689</c:v>
                </c:pt>
                <c:pt idx="2854">
                  <c:v>273.89635316698417</c:v>
                </c:pt>
                <c:pt idx="2855">
                  <c:v>273.99232245681145</c:v>
                </c:pt>
                <c:pt idx="2856">
                  <c:v>274.08829174663873</c:v>
                </c:pt>
                <c:pt idx="2857">
                  <c:v>274.18426103646601</c:v>
                </c:pt>
                <c:pt idx="2858">
                  <c:v>274.28023032629329</c:v>
                </c:pt>
                <c:pt idx="2859">
                  <c:v>274.37619961612057</c:v>
                </c:pt>
                <c:pt idx="2860">
                  <c:v>274.47216890594785</c:v>
                </c:pt>
                <c:pt idx="2861">
                  <c:v>274.56813819577513</c:v>
                </c:pt>
                <c:pt idx="2862">
                  <c:v>274.66410748560241</c:v>
                </c:pt>
                <c:pt idx="2863">
                  <c:v>274.7600767754297</c:v>
                </c:pt>
                <c:pt idx="2864">
                  <c:v>274.85604606525698</c:v>
                </c:pt>
                <c:pt idx="2865">
                  <c:v>274.95201535508426</c:v>
                </c:pt>
                <c:pt idx="2866">
                  <c:v>275.04798464491154</c:v>
                </c:pt>
                <c:pt idx="2867">
                  <c:v>275.14395393473882</c:v>
                </c:pt>
                <c:pt idx="2868">
                  <c:v>275.2399232245661</c:v>
                </c:pt>
                <c:pt idx="2869">
                  <c:v>275.33589251439338</c:v>
                </c:pt>
                <c:pt idx="2870">
                  <c:v>275.43186180422066</c:v>
                </c:pt>
                <c:pt idx="2871">
                  <c:v>275.52783109404794</c:v>
                </c:pt>
                <c:pt idx="2872">
                  <c:v>275.62380038387522</c:v>
                </c:pt>
                <c:pt idx="2873">
                  <c:v>275.7197696737025</c:v>
                </c:pt>
                <c:pt idx="2874">
                  <c:v>275.81573896352978</c:v>
                </c:pt>
                <c:pt idx="2875">
                  <c:v>275.91170825335706</c:v>
                </c:pt>
                <c:pt idx="2876">
                  <c:v>276.00767754318434</c:v>
                </c:pt>
                <c:pt idx="2877">
                  <c:v>276.10364683301162</c:v>
                </c:pt>
                <c:pt idx="2878">
                  <c:v>276.1996161228389</c:v>
                </c:pt>
                <c:pt idx="2879">
                  <c:v>276.29558541266618</c:v>
                </c:pt>
                <c:pt idx="2880">
                  <c:v>276.39155470249347</c:v>
                </c:pt>
                <c:pt idx="2881">
                  <c:v>276.48752399232075</c:v>
                </c:pt>
                <c:pt idx="2882">
                  <c:v>276.58349328214803</c:v>
                </c:pt>
                <c:pt idx="2883">
                  <c:v>276.67946257197531</c:v>
                </c:pt>
                <c:pt idx="2884">
                  <c:v>276.77543186180259</c:v>
                </c:pt>
                <c:pt idx="2885">
                  <c:v>276.87140115162987</c:v>
                </c:pt>
                <c:pt idx="2886">
                  <c:v>276.96737044145715</c:v>
                </c:pt>
                <c:pt idx="2887">
                  <c:v>277.06333973128443</c:v>
                </c:pt>
                <c:pt idx="2888">
                  <c:v>277.15930902111171</c:v>
                </c:pt>
                <c:pt idx="2889">
                  <c:v>277.25527831093899</c:v>
                </c:pt>
                <c:pt idx="2890">
                  <c:v>277.35124760076627</c:v>
                </c:pt>
                <c:pt idx="2891">
                  <c:v>277.44721689059355</c:v>
                </c:pt>
                <c:pt idx="2892">
                  <c:v>277.54318618042083</c:v>
                </c:pt>
                <c:pt idx="2893">
                  <c:v>277.63915547024811</c:v>
                </c:pt>
                <c:pt idx="2894">
                  <c:v>277.73512476007539</c:v>
                </c:pt>
                <c:pt idx="2895">
                  <c:v>277.83109404990267</c:v>
                </c:pt>
                <c:pt idx="2896">
                  <c:v>277.92706333972995</c:v>
                </c:pt>
                <c:pt idx="2897">
                  <c:v>278.02303262955724</c:v>
                </c:pt>
                <c:pt idx="2898">
                  <c:v>278.11900191938452</c:v>
                </c:pt>
                <c:pt idx="2899">
                  <c:v>278.2149712092118</c:v>
                </c:pt>
                <c:pt idx="2900">
                  <c:v>278.31094049903908</c:v>
                </c:pt>
                <c:pt idx="2901">
                  <c:v>278.40690978886636</c:v>
                </c:pt>
                <c:pt idx="2902">
                  <c:v>278.50287907869364</c:v>
                </c:pt>
                <c:pt idx="2903">
                  <c:v>278.59884836852092</c:v>
                </c:pt>
                <c:pt idx="2904">
                  <c:v>278.6948176583482</c:v>
                </c:pt>
                <c:pt idx="2905">
                  <c:v>278.79078694817548</c:v>
                </c:pt>
                <c:pt idx="2906">
                  <c:v>278.88675623800276</c:v>
                </c:pt>
                <c:pt idx="2907">
                  <c:v>278.98272552783004</c:v>
                </c:pt>
                <c:pt idx="2908">
                  <c:v>279.07869481765732</c:v>
                </c:pt>
                <c:pt idx="2909">
                  <c:v>279.1746641074846</c:v>
                </c:pt>
                <c:pt idx="2910">
                  <c:v>279.27063339731188</c:v>
                </c:pt>
                <c:pt idx="2911">
                  <c:v>279.36660268713916</c:v>
                </c:pt>
                <c:pt idx="2912">
                  <c:v>279.46257197696644</c:v>
                </c:pt>
                <c:pt idx="2913">
                  <c:v>279.55854126679372</c:v>
                </c:pt>
                <c:pt idx="2914">
                  <c:v>279.65451055662101</c:v>
                </c:pt>
                <c:pt idx="2915">
                  <c:v>279.75047984644829</c:v>
                </c:pt>
                <c:pt idx="2916">
                  <c:v>279.84644913627557</c:v>
                </c:pt>
                <c:pt idx="2917">
                  <c:v>279.94241842610285</c:v>
                </c:pt>
                <c:pt idx="2918">
                  <c:v>280.03838771593013</c:v>
                </c:pt>
                <c:pt idx="2919">
                  <c:v>280.13435700575741</c:v>
                </c:pt>
                <c:pt idx="2920">
                  <c:v>280.23032629558469</c:v>
                </c:pt>
                <c:pt idx="2921">
                  <c:v>280.32629558541197</c:v>
                </c:pt>
                <c:pt idx="2922">
                  <c:v>280.42226487523925</c:v>
                </c:pt>
                <c:pt idx="2923">
                  <c:v>280.51823416506653</c:v>
                </c:pt>
                <c:pt idx="2924">
                  <c:v>280.61420345489381</c:v>
                </c:pt>
                <c:pt idx="2925">
                  <c:v>280.71017274472109</c:v>
                </c:pt>
                <c:pt idx="2926">
                  <c:v>280.80614203454837</c:v>
                </c:pt>
                <c:pt idx="2927">
                  <c:v>280.90211132437565</c:v>
                </c:pt>
                <c:pt idx="2928">
                  <c:v>280.99808061420293</c:v>
                </c:pt>
                <c:pt idx="2929">
                  <c:v>281.09404990403021</c:v>
                </c:pt>
                <c:pt idx="2930">
                  <c:v>281.19001919385749</c:v>
                </c:pt>
                <c:pt idx="2931">
                  <c:v>281.28598848368478</c:v>
                </c:pt>
                <c:pt idx="2932">
                  <c:v>281.38195777351206</c:v>
                </c:pt>
                <c:pt idx="2933">
                  <c:v>281.47792706333934</c:v>
                </c:pt>
                <c:pt idx="2934">
                  <c:v>281.57389635316662</c:v>
                </c:pt>
                <c:pt idx="2935">
                  <c:v>281.6698656429939</c:v>
                </c:pt>
                <c:pt idx="2936">
                  <c:v>281.76583493282118</c:v>
                </c:pt>
                <c:pt idx="2937">
                  <c:v>281.86180422264846</c:v>
                </c:pt>
                <c:pt idx="2938">
                  <c:v>281.95777351247574</c:v>
                </c:pt>
                <c:pt idx="2939">
                  <c:v>282.05374280230302</c:v>
                </c:pt>
                <c:pt idx="2940">
                  <c:v>282.1497120921303</c:v>
                </c:pt>
                <c:pt idx="2941">
                  <c:v>282.24568138195758</c:v>
                </c:pt>
                <c:pt idx="2942">
                  <c:v>282.34165067178486</c:v>
                </c:pt>
                <c:pt idx="2943">
                  <c:v>282.43761996161214</c:v>
                </c:pt>
                <c:pt idx="2944">
                  <c:v>282.53358925143942</c:v>
                </c:pt>
                <c:pt idx="2945">
                  <c:v>282.6295585412667</c:v>
                </c:pt>
                <c:pt idx="2946">
                  <c:v>282.72552783109398</c:v>
                </c:pt>
                <c:pt idx="2947">
                  <c:v>282.82149712092126</c:v>
                </c:pt>
                <c:pt idx="2948">
                  <c:v>282.91746641074855</c:v>
                </c:pt>
                <c:pt idx="2949">
                  <c:v>283.01343570057583</c:v>
                </c:pt>
                <c:pt idx="2950">
                  <c:v>283.10940499040311</c:v>
                </c:pt>
                <c:pt idx="2951">
                  <c:v>283.20537428023039</c:v>
                </c:pt>
                <c:pt idx="2952">
                  <c:v>283.30134357005767</c:v>
                </c:pt>
                <c:pt idx="2953">
                  <c:v>283.39731285988495</c:v>
                </c:pt>
                <c:pt idx="2954">
                  <c:v>283.49328214971223</c:v>
                </c:pt>
                <c:pt idx="2955">
                  <c:v>283.58925143953951</c:v>
                </c:pt>
                <c:pt idx="2956">
                  <c:v>283.68522072936679</c:v>
                </c:pt>
                <c:pt idx="2957">
                  <c:v>283.78119001919407</c:v>
                </c:pt>
                <c:pt idx="2958">
                  <c:v>283.87715930902135</c:v>
                </c:pt>
                <c:pt idx="2959">
                  <c:v>283.97312859884863</c:v>
                </c:pt>
                <c:pt idx="2960">
                  <c:v>284.06909788867591</c:v>
                </c:pt>
                <c:pt idx="2961">
                  <c:v>284.16506717850319</c:v>
                </c:pt>
                <c:pt idx="2962">
                  <c:v>284.26103646833047</c:v>
                </c:pt>
                <c:pt idx="2963">
                  <c:v>284.35700575815775</c:v>
                </c:pt>
                <c:pt idx="2964">
                  <c:v>284.45297504798503</c:v>
                </c:pt>
                <c:pt idx="2965">
                  <c:v>284.54894433781232</c:v>
                </c:pt>
                <c:pt idx="2966">
                  <c:v>284.6449136276396</c:v>
                </c:pt>
                <c:pt idx="2967">
                  <c:v>284.74088291746688</c:v>
                </c:pt>
                <c:pt idx="2968">
                  <c:v>284.83685220729416</c:v>
                </c:pt>
                <c:pt idx="2969">
                  <c:v>284.93282149712144</c:v>
                </c:pt>
                <c:pt idx="2970">
                  <c:v>285.02879078694872</c:v>
                </c:pt>
                <c:pt idx="2971">
                  <c:v>285.124760076776</c:v>
                </c:pt>
                <c:pt idx="2972">
                  <c:v>285.22072936660328</c:v>
                </c:pt>
                <c:pt idx="2973">
                  <c:v>285.31669865643056</c:v>
                </c:pt>
                <c:pt idx="2974">
                  <c:v>285.41266794625784</c:v>
                </c:pt>
                <c:pt idx="2975">
                  <c:v>285.50863723608512</c:v>
                </c:pt>
                <c:pt idx="2976">
                  <c:v>285.6046065259124</c:v>
                </c:pt>
                <c:pt idx="2977">
                  <c:v>285.70057581573968</c:v>
                </c:pt>
                <c:pt idx="2978">
                  <c:v>285.79654510556696</c:v>
                </c:pt>
                <c:pt idx="2979">
                  <c:v>285.89251439539424</c:v>
                </c:pt>
                <c:pt idx="2980">
                  <c:v>285.98848368522152</c:v>
                </c:pt>
                <c:pt idx="2981">
                  <c:v>286.08445297504881</c:v>
                </c:pt>
                <c:pt idx="2982">
                  <c:v>286.18042226487609</c:v>
                </c:pt>
                <c:pt idx="2983">
                  <c:v>286.27639155470337</c:v>
                </c:pt>
                <c:pt idx="2984">
                  <c:v>286.37236084453065</c:v>
                </c:pt>
                <c:pt idx="2985">
                  <c:v>286.46833013435793</c:v>
                </c:pt>
                <c:pt idx="2986">
                  <c:v>286.56429942418521</c:v>
                </c:pt>
                <c:pt idx="2987">
                  <c:v>286.66026871401249</c:v>
                </c:pt>
                <c:pt idx="2988">
                  <c:v>286.75623800383977</c:v>
                </c:pt>
                <c:pt idx="2989">
                  <c:v>286.85220729366705</c:v>
                </c:pt>
                <c:pt idx="2990">
                  <c:v>286.94817658349433</c:v>
                </c:pt>
                <c:pt idx="2991">
                  <c:v>287.04414587332161</c:v>
                </c:pt>
                <c:pt idx="2992">
                  <c:v>287.14011516314889</c:v>
                </c:pt>
                <c:pt idx="2993">
                  <c:v>287.23608445297617</c:v>
                </c:pt>
                <c:pt idx="2994">
                  <c:v>287.33205374280345</c:v>
                </c:pt>
                <c:pt idx="2995">
                  <c:v>287.42802303263073</c:v>
                </c:pt>
                <c:pt idx="2996">
                  <c:v>287.52399232245801</c:v>
                </c:pt>
                <c:pt idx="2997">
                  <c:v>287.61996161228529</c:v>
                </c:pt>
                <c:pt idx="2998">
                  <c:v>287.71593090211258</c:v>
                </c:pt>
                <c:pt idx="2999">
                  <c:v>287.81190019193986</c:v>
                </c:pt>
                <c:pt idx="3000">
                  <c:v>287.90786948176714</c:v>
                </c:pt>
                <c:pt idx="3001">
                  <c:v>288.00383877159442</c:v>
                </c:pt>
                <c:pt idx="3002">
                  <c:v>288.0998080614217</c:v>
                </c:pt>
                <c:pt idx="3003">
                  <c:v>288.19577735124898</c:v>
                </c:pt>
                <c:pt idx="3004">
                  <c:v>288.29174664107626</c:v>
                </c:pt>
                <c:pt idx="3005">
                  <c:v>288.38771593090354</c:v>
                </c:pt>
                <c:pt idx="3006">
                  <c:v>288.48368522073082</c:v>
                </c:pt>
                <c:pt idx="3007">
                  <c:v>288.5796545105581</c:v>
                </c:pt>
                <c:pt idx="3008">
                  <c:v>288.67562380038538</c:v>
                </c:pt>
                <c:pt idx="3009">
                  <c:v>288.77159309021266</c:v>
                </c:pt>
                <c:pt idx="3010">
                  <c:v>288.86756238003994</c:v>
                </c:pt>
                <c:pt idx="3011">
                  <c:v>288.96353166986722</c:v>
                </c:pt>
                <c:pt idx="3012">
                  <c:v>289.0595009596945</c:v>
                </c:pt>
                <c:pt idx="3013">
                  <c:v>289.15547024952178</c:v>
                </c:pt>
                <c:pt idx="3014">
                  <c:v>289.25143953934906</c:v>
                </c:pt>
                <c:pt idx="3015">
                  <c:v>289.34740882917635</c:v>
                </c:pt>
                <c:pt idx="3016">
                  <c:v>289.44337811900363</c:v>
                </c:pt>
                <c:pt idx="3017">
                  <c:v>289.53934740883091</c:v>
                </c:pt>
                <c:pt idx="3018">
                  <c:v>289.63531669865819</c:v>
                </c:pt>
                <c:pt idx="3019">
                  <c:v>289.73128598848547</c:v>
                </c:pt>
                <c:pt idx="3020">
                  <c:v>289.82725527831275</c:v>
                </c:pt>
                <c:pt idx="3021">
                  <c:v>289.92322456814003</c:v>
                </c:pt>
                <c:pt idx="3022">
                  <c:v>290.01919385796731</c:v>
                </c:pt>
                <c:pt idx="3023">
                  <c:v>290.11516314779459</c:v>
                </c:pt>
                <c:pt idx="3024">
                  <c:v>290.21113243762187</c:v>
                </c:pt>
                <c:pt idx="3025">
                  <c:v>290.30710172744915</c:v>
                </c:pt>
                <c:pt idx="3026">
                  <c:v>290.40307101727643</c:v>
                </c:pt>
                <c:pt idx="3027">
                  <c:v>290.49904030710371</c:v>
                </c:pt>
                <c:pt idx="3028">
                  <c:v>290.59500959693099</c:v>
                </c:pt>
                <c:pt idx="3029">
                  <c:v>290.69097888675827</c:v>
                </c:pt>
                <c:pt idx="3030">
                  <c:v>290.78694817658555</c:v>
                </c:pt>
                <c:pt idx="3031">
                  <c:v>290.88291746641283</c:v>
                </c:pt>
                <c:pt idx="3032">
                  <c:v>290.97888675624012</c:v>
                </c:pt>
                <c:pt idx="3033">
                  <c:v>291.0748560460674</c:v>
                </c:pt>
                <c:pt idx="3034">
                  <c:v>291.17082533589468</c:v>
                </c:pt>
                <c:pt idx="3035">
                  <c:v>291.26679462572196</c:v>
                </c:pt>
                <c:pt idx="3036">
                  <c:v>291.36276391554924</c:v>
                </c:pt>
                <c:pt idx="3037">
                  <c:v>291.45873320537652</c:v>
                </c:pt>
                <c:pt idx="3038">
                  <c:v>291.5547024952038</c:v>
                </c:pt>
                <c:pt idx="3039">
                  <c:v>291.65067178503108</c:v>
                </c:pt>
                <c:pt idx="3040">
                  <c:v>291.74664107485836</c:v>
                </c:pt>
                <c:pt idx="3041">
                  <c:v>291.84261036468564</c:v>
                </c:pt>
                <c:pt idx="3042">
                  <c:v>291.93857965451292</c:v>
                </c:pt>
                <c:pt idx="3043">
                  <c:v>292.0345489443402</c:v>
                </c:pt>
                <c:pt idx="3044">
                  <c:v>292.13051823416748</c:v>
                </c:pt>
                <c:pt idx="3045">
                  <c:v>292.22648752399476</c:v>
                </c:pt>
                <c:pt idx="3046">
                  <c:v>292.32245681382204</c:v>
                </c:pt>
                <c:pt idx="3047">
                  <c:v>292.41842610364932</c:v>
                </c:pt>
                <c:pt idx="3048">
                  <c:v>292.5143953934766</c:v>
                </c:pt>
                <c:pt idx="3049">
                  <c:v>292.61036468330389</c:v>
                </c:pt>
                <c:pt idx="3050">
                  <c:v>292.70633397313117</c:v>
                </c:pt>
                <c:pt idx="3051">
                  <c:v>292.80230326295845</c:v>
                </c:pt>
                <c:pt idx="3052">
                  <c:v>292.89827255278573</c:v>
                </c:pt>
                <c:pt idx="3053">
                  <c:v>292.99424184261301</c:v>
                </c:pt>
                <c:pt idx="3054">
                  <c:v>293.09021113244029</c:v>
                </c:pt>
                <c:pt idx="3055">
                  <c:v>293.18618042226757</c:v>
                </c:pt>
                <c:pt idx="3056">
                  <c:v>293.28214971209485</c:v>
                </c:pt>
                <c:pt idx="3057">
                  <c:v>293.37811900192213</c:v>
                </c:pt>
                <c:pt idx="3058">
                  <c:v>293.47408829174941</c:v>
                </c:pt>
                <c:pt idx="3059">
                  <c:v>293.57005758157669</c:v>
                </c:pt>
                <c:pt idx="3060">
                  <c:v>293.66602687140397</c:v>
                </c:pt>
                <c:pt idx="3061">
                  <c:v>293.76199616123125</c:v>
                </c:pt>
                <c:pt idx="3062">
                  <c:v>293.85796545105853</c:v>
                </c:pt>
                <c:pt idx="3063">
                  <c:v>293.95393474088581</c:v>
                </c:pt>
                <c:pt idx="3064">
                  <c:v>294.04990403071309</c:v>
                </c:pt>
                <c:pt idx="3065">
                  <c:v>294.14587332054037</c:v>
                </c:pt>
                <c:pt idx="3066">
                  <c:v>294.24184261036766</c:v>
                </c:pt>
                <c:pt idx="3067">
                  <c:v>294.33781190019494</c:v>
                </c:pt>
                <c:pt idx="3068">
                  <c:v>294.43378119002222</c:v>
                </c:pt>
                <c:pt idx="3069">
                  <c:v>294.5297504798495</c:v>
                </c:pt>
                <c:pt idx="3070">
                  <c:v>294.62571976967678</c:v>
                </c:pt>
                <c:pt idx="3071">
                  <c:v>294.72168905950406</c:v>
                </c:pt>
                <c:pt idx="3072">
                  <c:v>294.81765834933134</c:v>
                </c:pt>
                <c:pt idx="3073">
                  <c:v>294.91362763915862</c:v>
                </c:pt>
                <c:pt idx="3074">
                  <c:v>295.0095969289859</c:v>
                </c:pt>
                <c:pt idx="3075">
                  <c:v>295.10556621881318</c:v>
                </c:pt>
                <c:pt idx="3076">
                  <c:v>295.20153550864046</c:v>
                </c:pt>
                <c:pt idx="3077">
                  <c:v>295.29750479846774</c:v>
                </c:pt>
                <c:pt idx="3078">
                  <c:v>295.39347408829502</c:v>
                </c:pt>
                <c:pt idx="3079">
                  <c:v>295.4894433781223</c:v>
                </c:pt>
                <c:pt idx="3080">
                  <c:v>295.58541266794958</c:v>
                </c:pt>
                <c:pt idx="3081">
                  <c:v>295.68138195777686</c:v>
                </c:pt>
                <c:pt idx="3082">
                  <c:v>295.77735124760414</c:v>
                </c:pt>
                <c:pt idx="3083">
                  <c:v>295.87332053743143</c:v>
                </c:pt>
                <c:pt idx="3084">
                  <c:v>295.96928982725871</c:v>
                </c:pt>
                <c:pt idx="3085">
                  <c:v>296.06525911708599</c:v>
                </c:pt>
                <c:pt idx="3086">
                  <c:v>296.16122840691327</c:v>
                </c:pt>
                <c:pt idx="3087">
                  <c:v>296.25719769674055</c:v>
                </c:pt>
                <c:pt idx="3088">
                  <c:v>296.35316698656783</c:v>
                </c:pt>
                <c:pt idx="3089">
                  <c:v>296.44913627639511</c:v>
                </c:pt>
                <c:pt idx="3090">
                  <c:v>296.54510556622239</c:v>
                </c:pt>
                <c:pt idx="3091">
                  <c:v>296.64107485604967</c:v>
                </c:pt>
                <c:pt idx="3092">
                  <c:v>296.73704414587695</c:v>
                </c:pt>
                <c:pt idx="3093">
                  <c:v>296.83301343570423</c:v>
                </c:pt>
                <c:pt idx="3094">
                  <c:v>296.92898272553151</c:v>
                </c:pt>
                <c:pt idx="3095">
                  <c:v>297.02495201535879</c:v>
                </c:pt>
                <c:pt idx="3096">
                  <c:v>297.12092130518607</c:v>
                </c:pt>
                <c:pt idx="3097">
                  <c:v>297.21689059501335</c:v>
                </c:pt>
                <c:pt idx="3098">
                  <c:v>297.31285988484063</c:v>
                </c:pt>
                <c:pt idx="3099">
                  <c:v>297.40882917466791</c:v>
                </c:pt>
                <c:pt idx="3100">
                  <c:v>297.5047984644952</c:v>
                </c:pt>
                <c:pt idx="3101">
                  <c:v>297.60076775432248</c:v>
                </c:pt>
                <c:pt idx="3102">
                  <c:v>297.69673704414976</c:v>
                </c:pt>
                <c:pt idx="3103">
                  <c:v>297.79270633397704</c:v>
                </c:pt>
                <c:pt idx="3104">
                  <c:v>297.88867562380432</c:v>
                </c:pt>
                <c:pt idx="3105">
                  <c:v>297.9846449136316</c:v>
                </c:pt>
                <c:pt idx="3106">
                  <c:v>298.08061420345888</c:v>
                </c:pt>
                <c:pt idx="3107">
                  <c:v>298.17658349328616</c:v>
                </c:pt>
                <c:pt idx="3108">
                  <c:v>298.27255278311344</c:v>
                </c:pt>
                <c:pt idx="3109">
                  <c:v>298.36852207294072</c:v>
                </c:pt>
                <c:pt idx="3110">
                  <c:v>298.464491362768</c:v>
                </c:pt>
                <c:pt idx="3111">
                  <c:v>298.56046065259528</c:v>
                </c:pt>
                <c:pt idx="3112">
                  <c:v>298.65642994242256</c:v>
                </c:pt>
                <c:pt idx="3113">
                  <c:v>298.75239923224984</c:v>
                </c:pt>
                <c:pt idx="3114">
                  <c:v>298.84836852207712</c:v>
                </c:pt>
                <c:pt idx="3115">
                  <c:v>298.9443378119044</c:v>
                </c:pt>
                <c:pt idx="3116">
                  <c:v>299.04030710173168</c:v>
                </c:pt>
                <c:pt idx="3117">
                  <c:v>299.13627639155897</c:v>
                </c:pt>
                <c:pt idx="3118">
                  <c:v>299.23224568138625</c:v>
                </c:pt>
                <c:pt idx="3119">
                  <c:v>299.32821497121353</c:v>
                </c:pt>
                <c:pt idx="3120">
                  <c:v>299.42418426104081</c:v>
                </c:pt>
                <c:pt idx="3121">
                  <c:v>299.52015355086809</c:v>
                </c:pt>
                <c:pt idx="3122">
                  <c:v>299.61612284069537</c:v>
                </c:pt>
                <c:pt idx="3123">
                  <c:v>299.71209213052265</c:v>
                </c:pt>
                <c:pt idx="3124">
                  <c:v>299.80806142034993</c:v>
                </c:pt>
                <c:pt idx="3125">
                  <c:v>299.90403071017721</c:v>
                </c:pt>
                <c:pt idx="3126">
                  <c:v>300.00000000000449</c:v>
                </c:pt>
                <c:pt idx="3127">
                  <c:v>300.09596928983177</c:v>
                </c:pt>
                <c:pt idx="3128">
                  <c:v>300.19193857965905</c:v>
                </c:pt>
                <c:pt idx="3129">
                  <c:v>300.28790786948633</c:v>
                </c:pt>
                <c:pt idx="3130">
                  <c:v>300.38387715931361</c:v>
                </c:pt>
                <c:pt idx="3131">
                  <c:v>300.47984644914089</c:v>
                </c:pt>
                <c:pt idx="3132">
                  <c:v>300.57581573896817</c:v>
                </c:pt>
                <c:pt idx="3133">
                  <c:v>300.67178502879545</c:v>
                </c:pt>
                <c:pt idx="3134">
                  <c:v>300.76775431862274</c:v>
                </c:pt>
                <c:pt idx="3135">
                  <c:v>300.86372360845002</c:v>
                </c:pt>
                <c:pt idx="3136">
                  <c:v>300.9596928982773</c:v>
                </c:pt>
                <c:pt idx="3137">
                  <c:v>301.05566218810458</c:v>
                </c:pt>
                <c:pt idx="3138">
                  <c:v>301.15163147793186</c:v>
                </c:pt>
                <c:pt idx="3139">
                  <c:v>301.24760076775914</c:v>
                </c:pt>
                <c:pt idx="3140">
                  <c:v>301.34357005758642</c:v>
                </c:pt>
                <c:pt idx="3141">
                  <c:v>301.4395393474137</c:v>
                </c:pt>
                <c:pt idx="3142">
                  <c:v>301.53550863724098</c:v>
                </c:pt>
                <c:pt idx="3143">
                  <c:v>301.63147792706826</c:v>
                </c:pt>
                <c:pt idx="3144">
                  <c:v>301.72744721689554</c:v>
                </c:pt>
                <c:pt idx="3145">
                  <c:v>301.82341650672282</c:v>
                </c:pt>
                <c:pt idx="3146">
                  <c:v>301.9193857965501</c:v>
                </c:pt>
                <c:pt idx="3147">
                  <c:v>302.01535508637738</c:v>
                </c:pt>
                <c:pt idx="3148">
                  <c:v>302.11132437620466</c:v>
                </c:pt>
                <c:pt idx="3149">
                  <c:v>302.20729366603194</c:v>
                </c:pt>
                <c:pt idx="3150">
                  <c:v>302.30326295585922</c:v>
                </c:pt>
                <c:pt idx="3151">
                  <c:v>302.39923224568651</c:v>
                </c:pt>
                <c:pt idx="3152">
                  <c:v>302.49520153551379</c:v>
                </c:pt>
                <c:pt idx="3153">
                  <c:v>302.59117082534107</c:v>
                </c:pt>
                <c:pt idx="3154">
                  <c:v>302.68714011516835</c:v>
                </c:pt>
                <c:pt idx="3155">
                  <c:v>302.78310940499563</c:v>
                </c:pt>
                <c:pt idx="3156">
                  <c:v>302.87907869482291</c:v>
                </c:pt>
                <c:pt idx="3157">
                  <c:v>302.97504798465019</c:v>
                </c:pt>
                <c:pt idx="3158">
                  <c:v>303.07101727447747</c:v>
                </c:pt>
                <c:pt idx="3159">
                  <c:v>303.16698656430475</c:v>
                </c:pt>
                <c:pt idx="3160">
                  <c:v>303.26295585413203</c:v>
                </c:pt>
                <c:pt idx="3161">
                  <c:v>303.35892514395931</c:v>
                </c:pt>
                <c:pt idx="3162">
                  <c:v>303.45489443378659</c:v>
                </c:pt>
                <c:pt idx="3163">
                  <c:v>303.55086372361387</c:v>
                </c:pt>
                <c:pt idx="3164">
                  <c:v>303.64683301344115</c:v>
                </c:pt>
                <c:pt idx="3165">
                  <c:v>303.74280230326843</c:v>
                </c:pt>
                <c:pt idx="3166">
                  <c:v>303.83877159309571</c:v>
                </c:pt>
                <c:pt idx="3167">
                  <c:v>303.93474088292299</c:v>
                </c:pt>
                <c:pt idx="3168">
                  <c:v>304.03071017275028</c:v>
                </c:pt>
                <c:pt idx="3169">
                  <c:v>304.12667946257756</c:v>
                </c:pt>
                <c:pt idx="3170">
                  <c:v>304.22264875240484</c:v>
                </c:pt>
                <c:pt idx="3171">
                  <c:v>304.31861804223212</c:v>
                </c:pt>
                <c:pt idx="3172">
                  <c:v>304.4145873320594</c:v>
                </c:pt>
                <c:pt idx="3173">
                  <c:v>304.51055662188668</c:v>
                </c:pt>
                <c:pt idx="3174">
                  <c:v>304.60652591171396</c:v>
                </c:pt>
                <c:pt idx="3175">
                  <c:v>304.70249520154124</c:v>
                </c:pt>
                <c:pt idx="3176">
                  <c:v>304.79846449136852</c:v>
                </c:pt>
                <c:pt idx="3177">
                  <c:v>304.8944337811958</c:v>
                </c:pt>
                <c:pt idx="3178">
                  <c:v>304.99040307102308</c:v>
                </c:pt>
                <c:pt idx="3179">
                  <c:v>305.08637236085036</c:v>
                </c:pt>
                <c:pt idx="3180">
                  <c:v>305.18234165067764</c:v>
                </c:pt>
                <c:pt idx="3181">
                  <c:v>305.27831094050492</c:v>
                </c:pt>
                <c:pt idx="3182">
                  <c:v>305.3742802303322</c:v>
                </c:pt>
                <c:pt idx="3183">
                  <c:v>305.47024952015948</c:v>
                </c:pt>
                <c:pt idx="3184">
                  <c:v>305.56621880998676</c:v>
                </c:pt>
                <c:pt idx="3185">
                  <c:v>305.66218809981405</c:v>
                </c:pt>
                <c:pt idx="3186">
                  <c:v>305.75815738964133</c:v>
                </c:pt>
                <c:pt idx="3187">
                  <c:v>305.85412667946861</c:v>
                </c:pt>
                <c:pt idx="3188">
                  <c:v>305.95009596929589</c:v>
                </c:pt>
                <c:pt idx="3189">
                  <c:v>306.04606525912317</c:v>
                </c:pt>
                <c:pt idx="3190">
                  <c:v>306.14203454895045</c:v>
                </c:pt>
                <c:pt idx="3191">
                  <c:v>306.23800383877773</c:v>
                </c:pt>
                <c:pt idx="3192">
                  <c:v>306.33397312860501</c:v>
                </c:pt>
                <c:pt idx="3193">
                  <c:v>306.42994241843229</c:v>
                </c:pt>
                <c:pt idx="3194">
                  <c:v>306.52591170825957</c:v>
                </c:pt>
                <c:pt idx="3195">
                  <c:v>306.62188099808685</c:v>
                </c:pt>
                <c:pt idx="3196">
                  <c:v>306.71785028791413</c:v>
                </c:pt>
                <c:pt idx="3197">
                  <c:v>306.81381957774141</c:v>
                </c:pt>
                <c:pt idx="3198">
                  <c:v>306.90978886756869</c:v>
                </c:pt>
                <c:pt idx="3199">
                  <c:v>307.00575815739597</c:v>
                </c:pt>
                <c:pt idx="3200">
                  <c:v>307.10172744722325</c:v>
                </c:pt>
                <c:pt idx="3201">
                  <c:v>307.19769673705053</c:v>
                </c:pt>
                <c:pt idx="3202">
                  <c:v>307.29366602687782</c:v>
                </c:pt>
                <c:pt idx="3203">
                  <c:v>307.3896353167051</c:v>
                </c:pt>
                <c:pt idx="3204">
                  <c:v>307.48560460653238</c:v>
                </c:pt>
                <c:pt idx="3205">
                  <c:v>307.58157389635966</c:v>
                </c:pt>
                <c:pt idx="3206">
                  <c:v>307.67754318618694</c:v>
                </c:pt>
                <c:pt idx="3207">
                  <c:v>307.77351247601422</c:v>
                </c:pt>
                <c:pt idx="3208">
                  <c:v>307.8694817658415</c:v>
                </c:pt>
                <c:pt idx="3209">
                  <c:v>307.96545105566878</c:v>
                </c:pt>
                <c:pt idx="3210">
                  <c:v>308.06142034549606</c:v>
                </c:pt>
                <c:pt idx="3211">
                  <c:v>308.15738963532334</c:v>
                </c:pt>
                <c:pt idx="3212">
                  <c:v>308.25335892515062</c:v>
                </c:pt>
                <c:pt idx="3213">
                  <c:v>308.3493282149779</c:v>
                </c:pt>
                <c:pt idx="3214">
                  <c:v>308.44529750480518</c:v>
                </c:pt>
                <c:pt idx="3215">
                  <c:v>308.54126679463246</c:v>
                </c:pt>
                <c:pt idx="3216">
                  <c:v>308.63723608445974</c:v>
                </c:pt>
                <c:pt idx="3217">
                  <c:v>308.73320537428702</c:v>
                </c:pt>
                <c:pt idx="3218">
                  <c:v>308.8291746641143</c:v>
                </c:pt>
                <c:pt idx="3219">
                  <c:v>308.92514395394159</c:v>
                </c:pt>
                <c:pt idx="3220">
                  <c:v>309.02111324376887</c:v>
                </c:pt>
                <c:pt idx="3221">
                  <c:v>309.11708253359615</c:v>
                </c:pt>
                <c:pt idx="3222">
                  <c:v>309.21305182342343</c:v>
                </c:pt>
                <c:pt idx="3223">
                  <c:v>309.30902111325071</c:v>
                </c:pt>
                <c:pt idx="3224">
                  <c:v>309.40499040307799</c:v>
                </c:pt>
                <c:pt idx="3225">
                  <c:v>309.50095969290527</c:v>
                </c:pt>
                <c:pt idx="3226">
                  <c:v>309.59692898273255</c:v>
                </c:pt>
                <c:pt idx="3227">
                  <c:v>309.69289827255983</c:v>
                </c:pt>
                <c:pt idx="3228">
                  <c:v>309.78886756238711</c:v>
                </c:pt>
                <c:pt idx="3229">
                  <c:v>309.88483685221439</c:v>
                </c:pt>
                <c:pt idx="3230">
                  <c:v>309.98080614204167</c:v>
                </c:pt>
                <c:pt idx="3231">
                  <c:v>310.07677543186895</c:v>
                </c:pt>
                <c:pt idx="3232">
                  <c:v>310.17274472169623</c:v>
                </c:pt>
                <c:pt idx="3233">
                  <c:v>310.26871401152351</c:v>
                </c:pt>
                <c:pt idx="3234">
                  <c:v>310.36468330135079</c:v>
                </c:pt>
                <c:pt idx="3235">
                  <c:v>310.46065259117807</c:v>
                </c:pt>
                <c:pt idx="3236">
                  <c:v>310.55662188100536</c:v>
                </c:pt>
                <c:pt idx="3237">
                  <c:v>310.65259117083264</c:v>
                </c:pt>
                <c:pt idx="3238">
                  <c:v>310.74856046065992</c:v>
                </c:pt>
                <c:pt idx="3239">
                  <c:v>310.8445297504872</c:v>
                </c:pt>
                <c:pt idx="3240">
                  <c:v>310.94049904031448</c:v>
                </c:pt>
                <c:pt idx="3241">
                  <c:v>311.03646833014176</c:v>
                </c:pt>
                <c:pt idx="3242">
                  <c:v>311.13243761996904</c:v>
                </c:pt>
                <c:pt idx="3243">
                  <c:v>311.22840690979632</c:v>
                </c:pt>
                <c:pt idx="3244">
                  <c:v>311.3243761996236</c:v>
                </c:pt>
                <c:pt idx="3245">
                  <c:v>311.42034548945088</c:v>
                </c:pt>
                <c:pt idx="3246">
                  <c:v>311.51631477927816</c:v>
                </c:pt>
                <c:pt idx="3247">
                  <c:v>311.61228406910544</c:v>
                </c:pt>
                <c:pt idx="3248">
                  <c:v>311.70825335893272</c:v>
                </c:pt>
                <c:pt idx="3249">
                  <c:v>311.80422264876</c:v>
                </c:pt>
                <c:pt idx="3250">
                  <c:v>311.90019193858728</c:v>
                </c:pt>
                <c:pt idx="3251">
                  <c:v>311.99616122841456</c:v>
                </c:pt>
                <c:pt idx="3252">
                  <c:v>312.09213051824185</c:v>
                </c:pt>
                <c:pt idx="3253">
                  <c:v>312.18809980806913</c:v>
                </c:pt>
                <c:pt idx="3254">
                  <c:v>312.28406909789641</c:v>
                </c:pt>
                <c:pt idx="3255">
                  <c:v>312.38003838772369</c:v>
                </c:pt>
                <c:pt idx="3256">
                  <c:v>312.47600767755097</c:v>
                </c:pt>
                <c:pt idx="3257">
                  <c:v>312.57197696737825</c:v>
                </c:pt>
                <c:pt idx="3258">
                  <c:v>312.66794625720553</c:v>
                </c:pt>
                <c:pt idx="3259">
                  <c:v>312.76391554703281</c:v>
                </c:pt>
                <c:pt idx="3260">
                  <c:v>312.85988483686009</c:v>
                </c:pt>
                <c:pt idx="3261">
                  <c:v>312.95585412668737</c:v>
                </c:pt>
                <c:pt idx="3262">
                  <c:v>313.05182341651465</c:v>
                </c:pt>
                <c:pt idx="3263">
                  <c:v>313.14779270634193</c:v>
                </c:pt>
                <c:pt idx="3264">
                  <c:v>313.24376199616921</c:v>
                </c:pt>
                <c:pt idx="3265">
                  <c:v>313.33973128599649</c:v>
                </c:pt>
                <c:pt idx="3266">
                  <c:v>313.43570057582377</c:v>
                </c:pt>
                <c:pt idx="3267">
                  <c:v>313.53166986565105</c:v>
                </c:pt>
                <c:pt idx="3268">
                  <c:v>313.62763915547833</c:v>
                </c:pt>
                <c:pt idx="3269">
                  <c:v>313.72360844530562</c:v>
                </c:pt>
                <c:pt idx="3270">
                  <c:v>313.8195777351329</c:v>
                </c:pt>
                <c:pt idx="3271">
                  <c:v>313.91554702496018</c:v>
                </c:pt>
                <c:pt idx="3272">
                  <c:v>314.01151631478746</c:v>
                </c:pt>
                <c:pt idx="3273">
                  <c:v>314.10748560461474</c:v>
                </c:pt>
                <c:pt idx="3274">
                  <c:v>314.20345489444202</c:v>
                </c:pt>
                <c:pt idx="3275">
                  <c:v>314.2994241842693</c:v>
                </c:pt>
                <c:pt idx="3276">
                  <c:v>314.39539347409658</c:v>
                </c:pt>
                <c:pt idx="3277">
                  <c:v>314.49136276392386</c:v>
                </c:pt>
                <c:pt idx="3278">
                  <c:v>314.58733205375114</c:v>
                </c:pt>
                <c:pt idx="3279">
                  <c:v>314.68330134357842</c:v>
                </c:pt>
                <c:pt idx="3280">
                  <c:v>314.7792706334057</c:v>
                </c:pt>
                <c:pt idx="3281">
                  <c:v>314.87523992323298</c:v>
                </c:pt>
                <c:pt idx="3282">
                  <c:v>314.97120921306026</c:v>
                </c:pt>
                <c:pt idx="3283">
                  <c:v>315.06717850288754</c:v>
                </c:pt>
                <c:pt idx="3284">
                  <c:v>315.16314779271482</c:v>
                </c:pt>
                <c:pt idx="3285">
                  <c:v>315.2591170825421</c:v>
                </c:pt>
                <c:pt idx="3286">
                  <c:v>315.35508637236939</c:v>
                </c:pt>
                <c:pt idx="3287">
                  <c:v>315.45105566219667</c:v>
                </c:pt>
                <c:pt idx="3288">
                  <c:v>315.54702495202395</c:v>
                </c:pt>
                <c:pt idx="3289">
                  <c:v>315.64299424185123</c:v>
                </c:pt>
                <c:pt idx="3290">
                  <c:v>315.73896353167851</c:v>
                </c:pt>
                <c:pt idx="3291">
                  <c:v>315.83493282150579</c:v>
                </c:pt>
                <c:pt idx="3292">
                  <c:v>315.93090211133307</c:v>
                </c:pt>
                <c:pt idx="3293">
                  <c:v>316.02687140116035</c:v>
                </c:pt>
                <c:pt idx="3294">
                  <c:v>316.12284069098763</c:v>
                </c:pt>
                <c:pt idx="3295">
                  <c:v>316.21880998081491</c:v>
                </c:pt>
                <c:pt idx="3296">
                  <c:v>316.31477927064219</c:v>
                </c:pt>
                <c:pt idx="3297">
                  <c:v>316.41074856046947</c:v>
                </c:pt>
                <c:pt idx="3298">
                  <c:v>316.50671785029675</c:v>
                </c:pt>
                <c:pt idx="3299">
                  <c:v>316.60268714012403</c:v>
                </c:pt>
                <c:pt idx="3300">
                  <c:v>316.69865642995131</c:v>
                </c:pt>
                <c:pt idx="3301">
                  <c:v>316.79462571977859</c:v>
                </c:pt>
                <c:pt idx="3302">
                  <c:v>316.89059500960587</c:v>
                </c:pt>
                <c:pt idx="3303">
                  <c:v>316.98656429943316</c:v>
                </c:pt>
                <c:pt idx="3304">
                  <c:v>317.08253358926044</c:v>
                </c:pt>
                <c:pt idx="3305">
                  <c:v>317.17850287908772</c:v>
                </c:pt>
                <c:pt idx="3306">
                  <c:v>317.274472168915</c:v>
                </c:pt>
                <c:pt idx="3307">
                  <c:v>317.37044145874228</c:v>
                </c:pt>
                <c:pt idx="3308">
                  <c:v>317.46641074856956</c:v>
                </c:pt>
                <c:pt idx="3309">
                  <c:v>317.56238003839684</c:v>
                </c:pt>
                <c:pt idx="3310">
                  <c:v>317.65834932822412</c:v>
                </c:pt>
                <c:pt idx="3311">
                  <c:v>317.7543186180514</c:v>
                </c:pt>
                <c:pt idx="3312">
                  <c:v>317.85028790787868</c:v>
                </c:pt>
                <c:pt idx="3313">
                  <c:v>317.94625719770596</c:v>
                </c:pt>
                <c:pt idx="3314">
                  <c:v>318.04222648753324</c:v>
                </c:pt>
                <c:pt idx="3315">
                  <c:v>318.13819577736052</c:v>
                </c:pt>
                <c:pt idx="3316">
                  <c:v>318.2341650671878</c:v>
                </c:pt>
                <c:pt idx="3317">
                  <c:v>318.33013435701508</c:v>
                </c:pt>
                <c:pt idx="3318">
                  <c:v>318.42610364684236</c:v>
                </c:pt>
                <c:pt idx="3319">
                  <c:v>318.52207293666964</c:v>
                </c:pt>
                <c:pt idx="3320">
                  <c:v>318.61804222649693</c:v>
                </c:pt>
                <c:pt idx="3321">
                  <c:v>318.71401151632421</c:v>
                </c:pt>
                <c:pt idx="3322">
                  <c:v>318.80998080615149</c:v>
                </c:pt>
                <c:pt idx="3323">
                  <c:v>318.90595009597877</c:v>
                </c:pt>
                <c:pt idx="3324">
                  <c:v>319.00191938580605</c:v>
                </c:pt>
                <c:pt idx="3325">
                  <c:v>319.09788867563333</c:v>
                </c:pt>
                <c:pt idx="3326">
                  <c:v>319.19385796546061</c:v>
                </c:pt>
                <c:pt idx="3327">
                  <c:v>319.28982725528789</c:v>
                </c:pt>
                <c:pt idx="3328">
                  <c:v>319.38579654511517</c:v>
                </c:pt>
                <c:pt idx="3329">
                  <c:v>319.48176583494245</c:v>
                </c:pt>
                <c:pt idx="3330">
                  <c:v>319.57773512476973</c:v>
                </c:pt>
                <c:pt idx="3331">
                  <c:v>319.67370441459701</c:v>
                </c:pt>
                <c:pt idx="3332">
                  <c:v>319.76967370442429</c:v>
                </c:pt>
                <c:pt idx="3333">
                  <c:v>319.86564299425157</c:v>
                </c:pt>
                <c:pt idx="3334">
                  <c:v>319.96161228407885</c:v>
                </c:pt>
                <c:pt idx="3335">
                  <c:v>320.05758157390613</c:v>
                </c:pt>
                <c:pt idx="3336">
                  <c:v>320.15355086373341</c:v>
                </c:pt>
                <c:pt idx="3337">
                  <c:v>320.2495201535607</c:v>
                </c:pt>
                <c:pt idx="3338">
                  <c:v>320.34548944338798</c:v>
                </c:pt>
                <c:pt idx="3339">
                  <c:v>320.44145873321526</c:v>
                </c:pt>
                <c:pt idx="3340">
                  <c:v>320.53742802304254</c:v>
                </c:pt>
                <c:pt idx="3341">
                  <c:v>320.63339731286982</c:v>
                </c:pt>
                <c:pt idx="3342">
                  <c:v>320.7293666026971</c:v>
                </c:pt>
                <c:pt idx="3343">
                  <c:v>320.82533589252438</c:v>
                </c:pt>
                <c:pt idx="3344">
                  <c:v>320.92130518235166</c:v>
                </c:pt>
                <c:pt idx="3345">
                  <c:v>321.01727447217894</c:v>
                </c:pt>
                <c:pt idx="3346">
                  <c:v>321.11324376200622</c:v>
                </c:pt>
                <c:pt idx="3347">
                  <c:v>321.2092130518335</c:v>
                </c:pt>
                <c:pt idx="3348">
                  <c:v>321.30518234166078</c:v>
                </c:pt>
                <c:pt idx="3349">
                  <c:v>321.40115163148806</c:v>
                </c:pt>
                <c:pt idx="3350">
                  <c:v>321.49712092131534</c:v>
                </c:pt>
                <c:pt idx="3351">
                  <c:v>321.59309021114262</c:v>
                </c:pt>
                <c:pt idx="3352">
                  <c:v>321.6890595009699</c:v>
                </c:pt>
                <c:pt idx="3353">
                  <c:v>321.78502879079718</c:v>
                </c:pt>
                <c:pt idx="3354">
                  <c:v>321.88099808062447</c:v>
                </c:pt>
                <c:pt idx="3355">
                  <c:v>321.97696737045175</c:v>
                </c:pt>
                <c:pt idx="3356">
                  <c:v>322.07293666027903</c:v>
                </c:pt>
                <c:pt idx="3357">
                  <c:v>322.16890595010631</c:v>
                </c:pt>
                <c:pt idx="3358">
                  <c:v>322.26487523993359</c:v>
                </c:pt>
                <c:pt idx="3359">
                  <c:v>322.36084452976087</c:v>
                </c:pt>
                <c:pt idx="3360">
                  <c:v>322.45681381958815</c:v>
                </c:pt>
                <c:pt idx="3361">
                  <c:v>322.55278310941543</c:v>
                </c:pt>
                <c:pt idx="3362">
                  <c:v>322.64875239924271</c:v>
                </c:pt>
                <c:pt idx="3363">
                  <c:v>322.74472168906999</c:v>
                </c:pt>
                <c:pt idx="3364">
                  <c:v>322.84069097889727</c:v>
                </c:pt>
                <c:pt idx="3365">
                  <c:v>322.93666026872455</c:v>
                </c:pt>
                <c:pt idx="3366">
                  <c:v>323.03262955855183</c:v>
                </c:pt>
                <c:pt idx="3367">
                  <c:v>323.12859884837911</c:v>
                </c:pt>
                <c:pt idx="3368">
                  <c:v>323.22456813820639</c:v>
                </c:pt>
                <c:pt idx="3369">
                  <c:v>323.32053742803367</c:v>
                </c:pt>
                <c:pt idx="3370">
                  <c:v>323.41650671786095</c:v>
                </c:pt>
                <c:pt idx="3371">
                  <c:v>323.51247600768824</c:v>
                </c:pt>
                <c:pt idx="3372">
                  <c:v>323.60844529751552</c:v>
                </c:pt>
                <c:pt idx="3373">
                  <c:v>323.7044145873428</c:v>
                </c:pt>
                <c:pt idx="3374">
                  <c:v>323.80038387717008</c:v>
                </c:pt>
                <c:pt idx="3375">
                  <c:v>323.89635316699736</c:v>
                </c:pt>
                <c:pt idx="3376">
                  <c:v>323.99232245682464</c:v>
                </c:pt>
                <c:pt idx="3377">
                  <c:v>324.08829174665192</c:v>
                </c:pt>
                <c:pt idx="3378">
                  <c:v>324.1842610364792</c:v>
                </c:pt>
                <c:pt idx="3379">
                  <c:v>324.28023032630648</c:v>
                </c:pt>
                <c:pt idx="3380">
                  <c:v>324.37619961613376</c:v>
                </c:pt>
                <c:pt idx="3381">
                  <c:v>324.47216890596104</c:v>
                </c:pt>
                <c:pt idx="3382">
                  <c:v>324.56813819578832</c:v>
                </c:pt>
                <c:pt idx="3383">
                  <c:v>324.6641074856156</c:v>
                </c:pt>
                <c:pt idx="3384">
                  <c:v>324.76007677544288</c:v>
                </c:pt>
                <c:pt idx="3385">
                  <c:v>324.85604606527016</c:v>
                </c:pt>
                <c:pt idx="3386">
                  <c:v>324.95201535509744</c:v>
                </c:pt>
                <c:pt idx="3387">
                  <c:v>325.04798464492472</c:v>
                </c:pt>
                <c:pt idx="3388">
                  <c:v>325.14395393475201</c:v>
                </c:pt>
                <c:pt idx="3389">
                  <c:v>325.23992322457929</c:v>
                </c:pt>
                <c:pt idx="3390">
                  <c:v>325.33589251440657</c:v>
                </c:pt>
                <c:pt idx="3391">
                  <c:v>325.43186180423385</c:v>
                </c:pt>
                <c:pt idx="3392">
                  <c:v>325.52783109406113</c:v>
                </c:pt>
                <c:pt idx="3393">
                  <c:v>325.62380038388841</c:v>
                </c:pt>
                <c:pt idx="3394">
                  <c:v>325.71976967371569</c:v>
                </c:pt>
                <c:pt idx="3395">
                  <c:v>325.81573896354297</c:v>
                </c:pt>
                <c:pt idx="3396">
                  <c:v>325.91170825337025</c:v>
                </c:pt>
                <c:pt idx="3397">
                  <c:v>326.00767754319753</c:v>
                </c:pt>
                <c:pt idx="3398">
                  <c:v>326.10364683302481</c:v>
                </c:pt>
                <c:pt idx="3399">
                  <c:v>326.19961612285209</c:v>
                </c:pt>
                <c:pt idx="3400">
                  <c:v>326.29558541267937</c:v>
                </c:pt>
                <c:pt idx="3401">
                  <c:v>326.39155470250665</c:v>
                </c:pt>
                <c:pt idx="3402">
                  <c:v>326.48752399233393</c:v>
                </c:pt>
                <c:pt idx="3403">
                  <c:v>326.58349328216121</c:v>
                </c:pt>
                <c:pt idx="3404">
                  <c:v>326.67946257198849</c:v>
                </c:pt>
                <c:pt idx="3405">
                  <c:v>326.77543186181578</c:v>
                </c:pt>
                <c:pt idx="3406">
                  <c:v>326.87140115164306</c:v>
                </c:pt>
                <c:pt idx="3407">
                  <c:v>326.96737044147034</c:v>
                </c:pt>
                <c:pt idx="3408">
                  <c:v>327.06333973129762</c:v>
                </c:pt>
                <c:pt idx="3409">
                  <c:v>327.1593090211249</c:v>
                </c:pt>
                <c:pt idx="3410">
                  <c:v>327.25527831095218</c:v>
                </c:pt>
                <c:pt idx="3411">
                  <c:v>327.35124760077946</c:v>
                </c:pt>
                <c:pt idx="3412">
                  <c:v>327.44721689060674</c:v>
                </c:pt>
                <c:pt idx="3413">
                  <c:v>327.54318618043402</c:v>
                </c:pt>
                <c:pt idx="3414">
                  <c:v>327.6391554702613</c:v>
                </c:pt>
                <c:pt idx="3415">
                  <c:v>327.73512476008858</c:v>
                </c:pt>
                <c:pt idx="3416">
                  <c:v>327.83109404991586</c:v>
                </c:pt>
                <c:pt idx="3417">
                  <c:v>327.92706333974314</c:v>
                </c:pt>
                <c:pt idx="3418">
                  <c:v>328.02303262957042</c:v>
                </c:pt>
                <c:pt idx="3419">
                  <c:v>328.1190019193977</c:v>
                </c:pt>
                <c:pt idx="3420">
                  <c:v>328.21497120922498</c:v>
                </c:pt>
                <c:pt idx="3421">
                  <c:v>328.31094049905226</c:v>
                </c:pt>
                <c:pt idx="3422">
                  <c:v>328.40690978887955</c:v>
                </c:pt>
                <c:pt idx="3423">
                  <c:v>328.50287907870683</c:v>
                </c:pt>
                <c:pt idx="3424">
                  <c:v>328.59884836853411</c:v>
                </c:pt>
                <c:pt idx="3425">
                  <c:v>328.69481765836139</c:v>
                </c:pt>
                <c:pt idx="3426">
                  <c:v>328.79078694818867</c:v>
                </c:pt>
                <c:pt idx="3427">
                  <c:v>328.88675623801595</c:v>
                </c:pt>
                <c:pt idx="3428">
                  <c:v>328.98272552784323</c:v>
                </c:pt>
                <c:pt idx="3429">
                  <c:v>329.07869481767051</c:v>
                </c:pt>
                <c:pt idx="3430">
                  <c:v>329.17466410749779</c:v>
                </c:pt>
                <c:pt idx="3431">
                  <c:v>329.27063339732507</c:v>
                </c:pt>
                <c:pt idx="3432">
                  <c:v>329.36660268715235</c:v>
                </c:pt>
                <c:pt idx="3433">
                  <c:v>329.46257197697963</c:v>
                </c:pt>
                <c:pt idx="3434">
                  <c:v>329.55854126680691</c:v>
                </c:pt>
                <c:pt idx="3435">
                  <c:v>329.65451055663419</c:v>
                </c:pt>
                <c:pt idx="3436">
                  <c:v>329.75047984646147</c:v>
                </c:pt>
                <c:pt idx="3437">
                  <c:v>329.84644913628875</c:v>
                </c:pt>
                <c:pt idx="3438">
                  <c:v>329.94241842611603</c:v>
                </c:pt>
                <c:pt idx="3439">
                  <c:v>330.03838771594332</c:v>
                </c:pt>
                <c:pt idx="3440">
                  <c:v>330.1343570057706</c:v>
                </c:pt>
                <c:pt idx="3441">
                  <c:v>330.23032629559788</c:v>
                </c:pt>
                <c:pt idx="3442">
                  <c:v>330.32629558542516</c:v>
                </c:pt>
                <c:pt idx="3443">
                  <c:v>330.42226487525244</c:v>
                </c:pt>
                <c:pt idx="3444">
                  <c:v>330.51823416507972</c:v>
                </c:pt>
                <c:pt idx="3445">
                  <c:v>330.614203454907</c:v>
                </c:pt>
                <c:pt idx="3446">
                  <c:v>330.71017274473428</c:v>
                </c:pt>
                <c:pt idx="3447">
                  <c:v>330.80614203456156</c:v>
                </c:pt>
                <c:pt idx="3448">
                  <c:v>330.90211132438884</c:v>
                </c:pt>
                <c:pt idx="3449">
                  <c:v>330.99808061421612</c:v>
                </c:pt>
                <c:pt idx="3450">
                  <c:v>331.0940499040434</c:v>
                </c:pt>
                <c:pt idx="3451">
                  <c:v>331.19001919387068</c:v>
                </c:pt>
                <c:pt idx="3452">
                  <c:v>331.28598848369796</c:v>
                </c:pt>
                <c:pt idx="3453">
                  <c:v>331.38195777352524</c:v>
                </c:pt>
                <c:pt idx="3454">
                  <c:v>331.47792706335252</c:v>
                </c:pt>
                <c:pt idx="3455">
                  <c:v>331.5738963531798</c:v>
                </c:pt>
                <c:pt idx="3456">
                  <c:v>331.66986564300709</c:v>
                </c:pt>
                <c:pt idx="3457">
                  <c:v>331.76583493283437</c:v>
                </c:pt>
                <c:pt idx="3458">
                  <c:v>331.86180422266165</c:v>
                </c:pt>
                <c:pt idx="3459">
                  <c:v>331.95777351248893</c:v>
                </c:pt>
                <c:pt idx="3460">
                  <c:v>332.05374280231621</c:v>
                </c:pt>
                <c:pt idx="3461">
                  <c:v>332.14971209214349</c:v>
                </c:pt>
                <c:pt idx="3462">
                  <c:v>332.24568138197077</c:v>
                </c:pt>
                <c:pt idx="3463">
                  <c:v>332.34165067179805</c:v>
                </c:pt>
                <c:pt idx="3464">
                  <c:v>332.43761996162533</c:v>
                </c:pt>
                <c:pt idx="3465">
                  <c:v>332.53358925145261</c:v>
                </c:pt>
                <c:pt idx="3466">
                  <c:v>332.62955854127989</c:v>
                </c:pt>
                <c:pt idx="3467">
                  <c:v>332.72552783110717</c:v>
                </c:pt>
                <c:pt idx="3468">
                  <c:v>332.82149712093445</c:v>
                </c:pt>
                <c:pt idx="3469">
                  <c:v>332.91746641076173</c:v>
                </c:pt>
                <c:pt idx="3470">
                  <c:v>333.01343570058901</c:v>
                </c:pt>
                <c:pt idx="3471">
                  <c:v>333.10940499041629</c:v>
                </c:pt>
                <c:pt idx="3472">
                  <c:v>333.20537428024357</c:v>
                </c:pt>
                <c:pt idx="3473">
                  <c:v>333.30134357007086</c:v>
                </c:pt>
                <c:pt idx="3474">
                  <c:v>333.39731285989814</c:v>
                </c:pt>
                <c:pt idx="3475">
                  <c:v>333.49328214972542</c:v>
                </c:pt>
                <c:pt idx="3476">
                  <c:v>333.5892514395527</c:v>
                </c:pt>
                <c:pt idx="3477">
                  <c:v>333.68522072937998</c:v>
                </c:pt>
                <c:pt idx="3478">
                  <c:v>333.78119001920726</c:v>
                </c:pt>
                <c:pt idx="3479">
                  <c:v>333.87715930903454</c:v>
                </c:pt>
                <c:pt idx="3480">
                  <c:v>333.97312859886182</c:v>
                </c:pt>
                <c:pt idx="3481">
                  <c:v>334.0690978886891</c:v>
                </c:pt>
                <c:pt idx="3482">
                  <c:v>334.16506717851638</c:v>
                </c:pt>
                <c:pt idx="3483">
                  <c:v>334.26103646834366</c:v>
                </c:pt>
                <c:pt idx="3484">
                  <c:v>334.35700575817094</c:v>
                </c:pt>
                <c:pt idx="3485">
                  <c:v>334.45297504799822</c:v>
                </c:pt>
                <c:pt idx="3486">
                  <c:v>334.5489443378255</c:v>
                </c:pt>
                <c:pt idx="3487">
                  <c:v>334.64491362765278</c:v>
                </c:pt>
                <c:pt idx="3488">
                  <c:v>334.74088291748006</c:v>
                </c:pt>
                <c:pt idx="3489">
                  <c:v>334.83685220730734</c:v>
                </c:pt>
                <c:pt idx="3490">
                  <c:v>334.93282149713463</c:v>
                </c:pt>
                <c:pt idx="3491">
                  <c:v>335.02879078696191</c:v>
                </c:pt>
                <c:pt idx="3492">
                  <c:v>335.12476007678919</c:v>
                </c:pt>
                <c:pt idx="3493">
                  <c:v>335.22072936661647</c:v>
                </c:pt>
                <c:pt idx="3494">
                  <c:v>335.31669865644375</c:v>
                </c:pt>
                <c:pt idx="3495">
                  <c:v>335.41266794627103</c:v>
                </c:pt>
                <c:pt idx="3496">
                  <c:v>335.50863723609831</c:v>
                </c:pt>
                <c:pt idx="3497">
                  <c:v>335.60460652592559</c:v>
                </c:pt>
                <c:pt idx="3498">
                  <c:v>335.70057581575287</c:v>
                </c:pt>
                <c:pt idx="3499">
                  <c:v>335.79654510558015</c:v>
                </c:pt>
                <c:pt idx="3500">
                  <c:v>335.89251439540743</c:v>
                </c:pt>
                <c:pt idx="3501">
                  <c:v>335.98848368523471</c:v>
                </c:pt>
                <c:pt idx="3502">
                  <c:v>336.08445297506199</c:v>
                </c:pt>
                <c:pt idx="3503">
                  <c:v>336.18042226488927</c:v>
                </c:pt>
                <c:pt idx="3504">
                  <c:v>336.27639155471655</c:v>
                </c:pt>
                <c:pt idx="3505">
                  <c:v>336.37236084454383</c:v>
                </c:pt>
                <c:pt idx="3506">
                  <c:v>336.46833013437112</c:v>
                </c:pt>
                <c:pt idx="3507">
                  <c:v>336.5642994241984</c:v>
                </c:pt>
                <c:pt idx="3508">
                  <c:v>336.66026871402568</c:v>
                </c:pt>
                <c:pt idx="3509">
                  <c:v>336.75623800385296</c:v>
                </c:pt>
                <c:pt idx="3510">
                  <c:v>336.85220729368024</c:v>
                </c:pt>
                <c:pt idx="3511">
                  <c:v>336.94817658350752</c:v>
                </c:pt>
                <c:pt idx="3512">
                  <c:v>337.0441458733348</c:v>
                </c:pt>
                <c:pt idx="3513">
                  <c:v>337.14011516316208</c:v>
                </c:pt>
                <c:pt idx="3514">
                  <c:v>337.23608445298936</c:v>
                </c:pt>
                <c:pt idx="3515">
                  <c:v>337.33205374281664</c:v>
                </c:pt>
                <c:pt idx="3516">
                  <c:v>337.42802303264392</c:v>
                </c:pt>
                <c:pt idx="3517">
                  <c:v>337.5239923224712</c:v>
                </c:pt>
                <c:pt idx="3518">
                  <c:v>337.61996161229848</c:v>
                </c:pt>
                <c:pt idx="3519">
                  <c:v>337.71593090212576</c:v>
                </c:pt>
                <c:pt idx="3520">
                  <c:v>337.81190019195304</c:v>
                </c:pt>
                <c:pt idx="3521">
                  <c:v>337.90786948178032</c:v>
                </c:pt>
                <c:pt idx="3522">
                  <c:v>338.0038387716076</c:v>
                </c:pt>
                <c:pt idx="3523">
                  <c:v>338.09980806143489</c:v>
                </c:pt>
                <c:pt idx="3524">
                  <c:v>338.19577735126217</c:v>
                </c:pt>
                <c:pt idx="3525">
                  <c:v>338.29174664108945</c:v>
                </c:pt>
                <c:pt idx="3526">
                  <c:v>338.38771593091673</c:v>
                </c:pt>
                <c:pt idx="3527">
                  <c:v>338.48368522074401</c:v>
                </c:pt>
                <c:pt idx="3528">
                  <c:v>338.57965451057129</c:v>
                </c:pt>
                <c:pt idx="3529">
                  <c:v>338.67562380039857</c:v>
                </c:pt>
                <c:pt idx="3530">
                  <c:v>338.77159309022585</c:v>
                </c:pt>
                <c:pt idx="3531">
                  <c:v>338.86756238005313</c:v>
                </c:pt>
                <c:pt idx="3532">
                  <c:v>338.96353166988041</c:v>
                </c:pt>
                <c:pt idx="3533">
                  <c:v>339.05950095970769</c:v>
                </c:pt>
                <c:pt idx="3534">
                  <c:v>339.15547024953497</c:v>
                </c:pt>
                <c:pt idx="3535">
                  <c:v>339.25143953936225</c:v>
                </c:pt>
                <c:pt idx="3536">
                  <c:v>339.34740882918953</c:v>
                </c:pt>
                <c:pt idx="3537">
                  <c:v>339.44337811901681</c:v>
                </c:pt>
                <c:pt idx="3538">
                  <c:v>339.53934740884409</c:v>
                </c:pt>
                <c:pt idx="3539">
                  <c:v>339.63531669867137</c:v>
                </c:pt>
                <c:pt idx="3540">
                  <c:v>339.73128598849866</c:v>
                </c:pt>
                <c:pt idx="3541">
                  <c:v>339.82725527832594</c:v>
                </c:pt>
                <c:pt idx="3542">
                  <c:v>339.92322456815322</c:v>
                </c:pt>
                <c:pt idx="3543">
                  <c:v>340.0191938579805</c:v>
                </c:pt>
                <c:pt idx="3544">
                  <c:v>340.11516314780778</c:v>
                </c:pt>
                <c:pt idx="3545">
                  <c:v>340.21113243763506</c:v>
                </c:pt>
                <c:pt idx="3546">
                  <c:v>340.30710172746234</c:v>
                </c:pt>
                <c:pt idx="3547">
                  <c:v>340.40307101728962</c:v>
                </c:pt>
                <c:pt idx="3548">
                  <c:v>340.4990403071169</c:v>
                </c:pt>
                <c:pt idx="3549">
                  <c:v>340.59500959694418</c:v>
                </c:pt>
                <c:pt idx="3550">
                  <c:v>340.69097888677146</c:v>
                </c:pt>
                <c:pt idx="3551">
                  <c:v>340.78694817659874</c:v>
                </c:pt>
                <c:pt idx="3552">
                  <c:v>340.88291746642602</c:v>
                </c:pt>
                <c:pt idx="3553">
                  <c:v>340.9788867562533</c:v>
                </c:pt>
                <c:pt idx="3554">
                  <c:v>341.07485604608058</c:v>
                </c:pt>
                <c:pt idx="3555">
                  <c:v>341.17082533590786</c:v>
                </c:pt>
                <c:pt idx="3556">
                  <c:v>341.26679462573514</c:v>
                </c:pt>
                <c:pt idx="3557">
                  <c:v>341.36276391556243</c:v>
                </c:pt>
                <c:pt idx="3558">
                  <c:v>341.45873320538971</c:v>
                </c:pt>
                <c:pt idx="3559">
                  <c:v>341.55470249521699</c:v>
                </c:pt>
                <c:pt idx="3560">
                  <c:v>341.65067178504427</c:v>
                </c:pt>
                <c:pt idx="3561">
                  <c:v>341.74664107487155</c:v>
                </c:pt>
                <c:pt idx="3562">
                  <c:v>341.84261036469883</c:v>
                </c:pt>
                <c:pt idx="3563">
                  <c:v>341.93857965452611</c:v>
                </c:pt>
                <c:pt idx="3564">
                  <c:v>342.03454894435339</c:v>
                </c:pt>
                <c:pt idx="3565">
                  <c:v>342.13051823418067</c:v>
                </c:pt>
                <c:pt idx="3566">
                  <c:v>342.22648752400795</c:v>
                </c:pt>
                <c:pt idx="3567">
                  <c:v>342.32245681383523</c:v>
                </c:pt>
                <c:pt idx="3568">
                  <c:v>342.41842610366251</c:v>
                </c:pt>
                <c:pt idx="3569">
                  <c:v>342.51439539348979</c:v>
                </c:pt>
                <c:pt idx="3570">
                  <c:v>342.61036468331707</c:v>
                </c:pt>
                <c:pt idx="3571">
                  <c:v>342.70633397314435</c:v>
                </c:pt>
                <c:pt idx="3572">
                  <c:v>342.80230326297163</c:v>
                </c:pt>
                <c:pt idx="3573">
                  <c:v>342.89827255279891</c:v>
                </c:pt>
                <c:pt idx="3574">
                  <c:v>342.9942418426262</c:v>
                </c:pt>
                <c:pt idx="3575">
                  <c:v>343.09021113245348</c:v>
                </c:pt>
                <c:pt idx="3576">
                  <c:v>343.18618042228076</c:v>
                </c:pt>
                <c:pt idx="3577">
                  <c:v>343.28214971210804</c:v>
                </c:pt>
                <c:pt idx="3578">
                  <c:v>343.37811900193532</c:v>
                </c:pt>
                <c:pt idx="3579">
                  <c:v>343.4740882917626</c:v>
                </c:pt>
                <c:pt idx="3580">
                  <c:v>343.57005758158988</c:v>
                </c:pt>
                <c:pt idx="3581">
                  <c:v>343.66602687141716</c:v>
                </c:pt>
                <c:pt idx="3582">
                  <c:v>343.76199616124444</c:v>
                </c:pt>
                <c:pt idx="3583">
                  <c:v>343.85796545107172</c:v>
                </c:pt>
                <c:pt idx="3584">
                  <c:v>343.953934740899</c:v>
                </c:pt>
                <c:pt idx="3585">
                  <c:v>344.04990403072628</c:v>
                </c:pt>
                <c:pt idx="3586">
                  <c:v>344.14587332055356</c:v>
                </c:pt>
                <c:pt idx="3587">
                  <c:v>344.24184261038084</c:v>
                </c:pt>
                <c:pt idx="3588">
                  <c:v>344.33781190020812</c:v>
                </c:pt>
                <c:pt idx="3589">
                  <c:v>344.4337811900354</c:v>
                </c:pt>
                <c:pt idx="3590">
                  <c:v>344.52975047986268</c:v>
                </c:pt>
                <c:pt idx="3591">
                  <c:v>344.62571976968997</c:v>
                </c:pt>
                <c:pt idx="3592">
                  <c:v>344.72168905951725</c:v>
                </c:pt>
                <c:pt idx="3593">
                  <c:v>344.81765834934453</c:v>
                </c:pt>
                <c:pt idx="3594">
                  <c:v>344.91362763917181</c:v>
                </c:pt>
                <c:pt idx="3595">
                  <c:v>345.00959692899909</c:v>
                </c:pt>
                <c:pt idx="3596">
                  <c:v>345.10556621882637</c:v>
                </c:pt>
                <c:pt idx="3597">
                  <c:v>345.20153550865365</c:v>
                </c:pt>
                <c:pt idx="3598">
                  <c:v>345.29750479848093</c:v>
                </c:pt>
                <c:pt idx="3599">
                  <c:v>345.39347408830821</c:v>
                </c:pt>
                <c:pt idx="3600">
                  <c:v>345.48944337813549</c:v>
                </c:pt>
                <c:pt idx="3601">
                  <c:v>345.58541266796277</c:v>
                </c:pt>
                <c:pt idx="3602">
                  <c:v>345.68138195779005</c:v>
                </c:pt>
                <c:pt idx="3603">
                  <c:v>345.77735124761733</c:v>
                </c:pt>
                <c:pt idx="3604">
                  <c:v>345.87332053744461</c:v>
                </c:pt>
                <c:pt idx="3605">
                  <c:v>345.96928982727189</c:v>
                </c:pt>
                <c:pt idx="3606">
                  <c:v>346.06525911709917</c:v>
                </c:pt>
                <c:pt idx="3607">
                  <c:v>346.16122840692645</c:v>
                </c:pt>
                <c:pt idx="3608">
                  <c:v>346.25719769675374</c:v>
                </c:pt>
                <c:pt idx="3609">
                  <c:v>346.35316698658102</c:v>
                </c:pt>
                <c:pt idx="3610">
                  <c:v>346.4491362764083</c:v>
                </c:pt>
                <c:pt idx="3611">
                  <c:v>346.54510556623558</c:v>
                </c:pt>
                <c:pt idx="3612">
                  <c:v>346.64107485606286</c:v>
                </c:pt>
                <c:pt idx="3613">
                  <c:v>346.73704414589014</c:v>
                </c:pt>
                <c:pt idx="3614">
                  <c:v>346.83301343571742</c:v>
                </c:pt>
                <c:pt idx="3615">
                  <c:v>346.9289827255447</c:v>
                </c:pt>
                <c:pt idx="3616">
                  <c:v>347.02495201537198</c:v>
                </c:pt>
                <c:pt idx="3617">
                  <c:v>347.12092130519926</c:v>
                </c:pt>
                <c:pt idx="3618">
                  <c:v>347.21689059502654</c:v>
                </c:pt>
                <c:pt idx="3619">
                  <c:v>347.31285988485382</c:v>
                </c:pt>
                <c:pt idx="3620">
                  <c:v>347.4088291746811</c:v>
                </c:pt>
                <c:pt idx="3621">
                  <c:v>347.50479846450838</c:v>
                </c:pt>
                <c:pt idx="3622">
                  <c:v>347.60076775433566</c:v>
                </c:pt>
                <c:pt idx="3623">
                  <c:v>347.69673704416294</c:v>
                </c:pt>
                <c:pt idx="3624">
                  <c:v>347.79270633399022</c:v>
                </c:pt>
                <c:pt idx="3625">
                  <c:v>347.88867562381751</c:v>
                </c:pt>
                <c:pt idx="3626">
                  <c:v>347.98464491364479</c:v>
                </c:pt>
                <c:pt idx="3627">
                  <c:v>348.08061420347207</c:v>
                </c:pt>
                <c:pt idx="3628">
                  <c:v>348.17658349329935</c:v>
                </c:pt>
                <c:pt idx="3629">
                  <c:v>348.27255278312663</c:v>
                </c:pt>
                <c:pt idx="3630">
                  <c:v>348.36852207295391</c:v>
                </c:pt>
                <c:pt idx="3631">
                  <c:v>348.46449136278119</c:v>
                </c:pt>
                <c:pt idx="3632">
                  <c:v>348.56046065260847</c:v>
                </c:pt>
                <c:pt idx="3633">
                  <c:v>348.65642994243575</c:v>
                </c:pt>
                <c:pt idx="3634">
                  <c:v>348.75239923226303</c:v>
                </c:pt>
                <c:pt idx="3635">
                  <c:v>348.84836852209031</c:v>
                </c:pt>
                <c:pt idx="3636">
                  <c:v>348.94433781191759</c:v>
                </c:pt>
                <c:pt idx="3637">
                  <c:v>349.04030710174487</c:v>
                </c:pt>
                <c:pt idx="3638">
                  <c:v>349.13627639157215</c:v>
                </c:pt>
                <c:pt idx="3639">
                  <c:v>349.23224568139943</c:v>
                </c:pt>
                <c:pt idx="3640">
                  <c:v>349.32821497122671</c:v>
                </c:pt>
                <c:pt idx="3641">
                  <c:v>349.42418426105399</c:v>
                </c:pt>
                <c:pt idx="3642">
                  <c:v>349.52015355088128</c:v>
                </c:pt>
                <c:pt idx="3643">
                  <c:v>349.61612284070856</c:v>
                </c:pt>
                <c:pt idx="3644">
                  <c:v>349.71209213053584</c:v>
                </c:pt>
                <c:pt idx="3645">
                  <c:v>349.80806142036312</c:v>
                </c:pt>
                <c:pt idx="3646">
                  <c:v>349.9040307101904</c:v>
                </c:pt>
                <c:pt idx="3647">
                  <c:v>350.00000000001768</c:v>
                </c:pt>
                <c:pt idx="3648">
                  <c:v>350.09596928984496</c:v>
                </c:pt>
                <c:pt idx="3649">
                  <c:v>350.19193857967224</c:v>
                </c:pt>
                <c:pt idx="3650">
                  <c:v>350.28790786949952</c:v>
                </c:pt>
                <c:pt idx="3651">
                  <c:v>350.3838771593268</c:v>
                </c:pt>
                <c:pt idx="3652">
                  <c:v>350.47984644915408</c:v>
                </c:pt>
                <c:pt idx="3653">
                  <c:v>350.57581573898136</c:v>
                </c:pt>
                <c:pt idx="3654">
                  <c:v>350.67178502880864</c:v>
                </c:pt>
                <c:pt idx="3655">
                  <c:v>350.76775431863592</c:v>
                </c:pt>
                <c:pt idx="3656">
                  <c:v>350.8637236084632</c:v>
                </c:pt>
                <c:pt idx="3657">
                  <c:v>350.95969289829048</c:v>
                </c:pt>
                <c:pt idx="3658">
                  <c:v>351.05566218811776</c:v>
                </c:pt>
                <c:pt idx="3659">
                  <c:v>351.15163147794505</c:v>
                </c:pt>
                <c:pt idx="3660">
                  <c:v>351.24760076777233</c:v>
                </c:pt>
                <c:pt idx="3661">
                  <c:v>351.34357005759961</c:v>
                </c:pt>
                <c:pt idx="3662">
                  <c:v>351.43953934742689</c:v>
                </c:pt>
                <c:pt idx="3663">
                  <c:v>351.53550863725417</c:v>
                </c:pt>
                <c:pt idx="3664">
                  <c:v>351.63147792708145</c:v>
                </c:pt>
                <c:pt idx="3665">
                  <c:v>351.72744721690873</c:v>
                </c:pt>
                <c:pt idx="3666">
                  <c:v>351.82341650673601</c:v>
                </c:pt>
                <c:pt idx="3667">
                  <c:v>351.91938579656329</c:v>
                </c:pt>
                <c:pt idx="3668">
                  <c:v>352.01535508639057</c:v>
                </c:pt>
                <c:pt idx="3669">
                  <c:v>352.11132437621785</c:v>
                </c:pt>
                <c:pt idx="3670">
                  <c:v>352.20729366604513</c:v>
                </c:pt>
                <c:pt idx="3671">
                  <c:v>352.30326295587241</c:v>
                </c:pt>
                <c:pt idx="3672">
                  <c:v>352.39923224569969</c:v>
                </c:pt>
                <c:pt idx="3673">
                  <c:v>352.49520153552697</c:v>
                </c:pt>
                <c:pt idx="3674">
                  <c:v>352.59117082535425</c:v>
                </c:pt>
                <c:pt idx="3675">
                  <c:v>352.68714011518153</c:v>
                </c:pt>
                <c:pt idx="3676">
                  <c:v>352.78310940500882</c:v>
                </c:pt>
                <c:pt idx="3677">
                  <c:v>352.8790786948361</c:v>
                </c:pt>
                <c:pt idx="3678">
                  <c:v>352.97504798466338</c:v>
                </c:pt>
                <c:pt idx="3679">
                  <c:v>353.07101727449066</c:v>
                </c:pt>
                <c:pt idx="3680">
                  <c:v>353.16698656431794</c:v>
                </c:pt>
                <c:pt idx="3681">
                  <c:v>353.26295585414522</c:v>
                </c:pt>
                <c:pt idx="3682">
                  <c:v>353.3589251439725</c:v>
                </c:pt>
                <c:pt idx="3683">
                  <c:v>353.45489443379978</c:v>
                </c:pt>
                <c:pt idx="3684">
                  <c:v>353.55086372362706</c:v>
                </c:pt>
                <c:pt idx="3685">
                  <c:v>353.64683301345434</c:v>
                </c:pt>
                <c:pt idx="3686">
                  <c:v>353.74280230328162</c:v>
                </c:pt>
                <c:pt idx="3687">
                  <c:v>353.8387715931089</c:v>
                </c:pt>
                <c:pt idx="3688">
                  <c:v>353.93474088293618</c:v>
                </c:pt>
                <c:pt idx="3689">
                  <c:v>354.03071017276346</c:v>
                </c:pt>
                <c:pt idx="3690">
                  <c:v>354.12667946259074</c:v>
                </c:pt>
                <c:pt idx="3691">
                  <c:v>354.22264875241802</c:v>
                </c:pt>
                <c:pt idx="3692">
                  <c:v>354.3186180422453</c:v>
                </c:pt>
                <c:pt idx="3693">
                  <c:v>354.41458733207259</c:v>
                </c:pt>
                <c:pt idx="3694">
                  <c:v>354.51055662189987</c:v>
                </c:pt>
                <c:pt idx="3695">
                  <c:v>354.60652591172715</c:v>
                </c:pt>
                <c:pt idx="3696">
                  <c:v>354.70249520155443</c:v>
                </c:pt>
                <c:pt idx="3697">
                  <c:v>354.79846449138171</c:v>
                </c:pt>
                <c:pt idx="3698">
                  <c:v>354.89443378120899</c:v>
                </c:pt>
                <c:pt idx="3699">
                  <c:v>354.99040307103627</c:v>
                </c:pt>
                <c:pt idx="3700">
                  <c:v>355.08637236086355</c:v>
                </c:pt>
                <c:pt idx="3701">
                  <c:v>355.18234165069083</c:v>
                </c:pt>
                <c:pt idx="3702">
                  <c:v>355.27831094051811</c:v>
                </c:pt>
                <c:pt idx="3703">
                  <c:v>355.37428023034539</c:v>
                </c:pt>
                <c:pt idx="3704">
                  <c:v>355.47024952017267</c:v>
                </c:pt>
                <c:pt idx="3705">
                  <c:v>355.56621880999995</c:v>
                </c:pt>
                <c:pt idx="3706">
                  <c:v>355.66218809982723</c:v>
                </c:pt>
                <c:pt idx="3707">
                  <c:v>355.75815738965451</c:v>
                </c:pt>
                <c:pt idx="3708">
                  <c:v>355.85412667948179</c:v>
                </c:pt>
                <c:pt idx="3709">
                  <c:v>355.95009596930907</c:v>
                </c:pt>
                <c:pt idx="3710">
                  <c:v>356.04606525913636</c:v>
                </c:pt>
                <c:pt idx="3711">
                  <c:v>356.14203454896364</c:v>
                </c:pt>
                <c:pt idx="3712">
                  <c:v>356.23800383879092</c:v>
                </c:pt>
                <c:pt idx="3713">
                  <c:v>356.3339731286182</c:v>
                </c:pt>
                <c:pt idx="3714">
                  <c:v>356.42994241844548</c:v>
                </c:pt>
                <c:pt idx="3715">
                  <c:v>356.52591170827276</c:v>
                </c:pt>
                <c:pt idx="3716">
                  <c:v>356.62188099810004</c:v>
                </c:pt>
                <c:pt idx="3717">
                  <c:v>356.71785028792732</c:v>
                </c:pt>
                <c:pt idx="3718">
                  <c:v>356.8138195777546</c:v>
                </c:pt>
                <c:pt idx="3719">
                  <c:v>356.90978886758188</c:v>
                </c:pt>
                <c:pt idx="3720">
                  <c:v>357.00575815740916</c:v>
                </c:pt>
                <c:pt idx="3721">
                  <c:v>357.10172744723644</c:v>
                </c:pt>
                <c:pt idx="3722">
                  <c:v>357.19769673706372</c:v>
                </c:pt>
                <c:pt idx="3723">
                  <c:v>357.293666026891</c:v>
                </c:pt>
                <c:pt idx="3724">
                  <c:v>357.38963531671828</c:v>
                </c:pt>
                <c:pt idx="3725">
                  <c:v>357.48560460654556</c:v>
                </c:pt>
                <c:pt idx="3726">
                  <c:v>357.58157389637284</c:v>
                </c:pt>
                <c:pt idx="3727">
                  <c:v>357.67754318620013</c:v>
                </c:pt>
                <c:pt idx="3728">
                  <c:v>357.77351247602741</c:v>
                </c:pt>
                <c:pt idx="3729">
                  <c:v>357.86948176585469</c:v>
                </c:pt>
                <c:pt idx="3730">
                  <c:v>357.96545105568197</c:v>
                </c:pt>
                <c:pt idx="3731">
                  <c:v>358.06142034550925</c:v>
                </c:pt>
                <c:pt idx="3732">
                  <c:v>358.15738963533653</c:v>
                </c:pt>
                <c:pt idx="3733">
                  <c:v>358.25335892516381</c:v>
                </c:pt>
                <c:pt idx="3734">
                  <c:v>358.34932821499109</c:v>
                </c:pt>
                <c:pt idx="3735">
                  <c:v>358.44529750481837</c:v>
                </c:pt>
                <c:pt idx="3736">
                  <c:v>358.54126679464565</c:v>
                </c:pt>
                <c:pt idx="3737">
                  <c:v>358.63723608447293</c:v>
                </c:pt>
                <c:pt idx="3738">
                  <c:v>358.73320537430021</c:v>
                </c:pt>
                <c:pt idx="3739">
                  <c:v>358.82917466412749</c:v>
                </c:pt>
                <c:pt idx="3740">
                  <c:v>358.92514395395477</c:v>
                </c:pt>
                <c:pt idx="3741">
                  <c:v>359.02111324378205</c:v>
                </c:pt>
                <c:pt idx="3742">
                  <c:v>359.11708253360933</c:v>
                </c:pt>
                <c:pt idx="3743">
                  <c:v>359.21305182343661</c:v>
                </c:pt>
                <c:pt idx="3744">
                  <c:v>359.3090211132639</c:v>
                </c:pt>
                <c:pt idx="3745">
                  <c:v>359.40499040309118</c:v>
                </c:pt>
                <c:pt idx="3746">
                  <c:v>359.50095969291846</c:v>
                </c:pt>
                <c:pt idx="3747">
                  <c:v>359.59692898274574</c:v>
                </c:pt>
                <c:pt idx="3748">
                  <c:v>359.69289827257302</c:v>
                </c:pt>
                <c:pt idx="3749">
                  <c:v>359.7888675624003</c:v>
                </c:pt>
                <c:pt idx="3750">
                  <c:v>359.88483685222758</c:v>
                </c:pt>
                <c:pt idx="3751">
                  <c:v>359.98080614205486</c:v>
                </c:pt>
                <c:pt idx="3752">
                  <c:v>360.07677543188214</c:v>
                </c:pt>
                <c:pt idx="3753">
                  <c:v>360.17274472170942</c:v>
                </c:pt>
                <c:pt idx="3754">
                  <c:v>360.2687140115367</c:v>
                </c:pt>
                <c:pt idx="3755">
                  <c:v>360.36468330136398</c:v>
                </c:pt>
                <c:pt idx="3756">
                  <c:v>360.46065259119126</c:v>
                </c:pt>
                <c:pt idx="3757">
                  <c:v>360.55662188101854</c:v>
                </c:pt>
                <c:pt idx="3758">
                  <c:v>360.65259117084582</c:v>
                </c:pt>
                <c:pt idx="3759">
                  <c:v>360.7485604606731</c:v>
                </c:pt>
                <c:pt idx="3760">
                  <c:v>360.84452975050039</c:v>
                </c:pt>
                <c:pt idx="3761">
                  <c:v>360.94049904032767</c:v>
                </c:pt>
                <c:pt idx="3762">
                  <c:v>361.03646833015495</c:v>
                </c:pt>
                <c:pt idx="3763">
                  <c:v>361.13243761998223</c:v>
                </c:pt>
                <c:pt idx="3764">
                  <c:v>361.22840690980951</c:v>
                </c:pt>
                <c:pt idx="3765">
                  <c:v>361.32437619963679</c:v>
                </c:pt>
                <c:pt idx="3766">
                  <c:v>361.42034548946407</c:v>
                </c:pt>
                <c:pt idx="3767">
                  <c:v>361.51631477929135</c:v>
                </c:pt>
                <c:pt idx="3768">
                  <c:v>361.61228406911863</c:v>
                </c:pt>
                <c:pt idx="3769">
                  <c:v>361.70825335894591</c:v>
                </c:pt>
                <c:pt idx="3770">
                  <c:v>361.80422264877319</c:v>
                </c:pt>
                <c:pt idx="3771">
                  <c:v>361.90019193860047</c:v>
                </c:pt>
                <c:pt idx="3772">
                  <c:v>361.99616122842775</c:v>
                </c:pt>
                <c:pt idx="3773">
                  <c:v>362.09213051825503</c:v>
                </c:pt>
                <c:pt idx="3774">
                  <c:v>362.18809980808231</c:v>
                </c:pt>
                <c:pt idx="3775">
                  <c:v>362.28406909790959</c:v>
                </c:pt>
                <c:pt idx="3776">
                  <c:v>362.38003838773687</c:v>
                </c:pt>
                <c:pt idx="3777">
                  <c:v>362.47600767756416</c:v>
                </c:pt>
                <c:pt idx="3778">
                  <c:v>362.57197696739144</c:v>
                </c:pt>
                <c:pt idx="3779">
                  <c:v>362.66794625721872</c:v>
                </c:pt>
                <c:pt idx="3780">
                  <c:v>362.763915547046</c:v>
                </c:pt>
                <c:pt idx="3781">
                  <c:v>362.85988483687328</c:v>
                </c:pt>
                <c:pt idx="3782">
                  <c:v>362.95585412670056</c:v>
                </c:pt>
                <c:pt idx="3783">
                  <c:v>363.05182341652784</c:v>
                </c:pt>
                <c:pt idx="3784">
                  <c:v>363.14779270635512</c:v>
                </c:pt>
                <c:pt idx="3785">
                  <c:v>363.2437619961824</c:v>
                </c:pt>
                <c:pt idx="3786">
                  <c:v>363.33973128600968</c:v>
                </c:pt>
                <c:pt idx="3787">
                  <c:v>363.43570057583696</c:v>
                </c:pt>
                <c:pt idx="3788">
                  <c:v>363.53166986566424</c:v>
                </c:pt>
                <c:pt idx="3789">
                  <c:v>363.62763915549152</c:v>
                </c:pt>
                <c:pt idx="3790">
                  <c:v>363.7236084453188</c:v>
                </c:pt>
                <c:pt idx="3791">
                  <c:v>363.81957773514608</c:v>
                </c:pt>
                <c:pt idx="3792">
                  <c:v>363.91554702497336</c:v>
                </c:pt>
                <c:pt idx="3793">
                  <c:v>364.01151631480064</c:v>
                </c:pt>
                <c:pt idx="3794">
                  <c:v>364.10748560462793</c:v>
                </c:pt>
                <c:pt idx="3795">
                  <c:v>364.20345489445521</c:v>
                </c:pt>
                <c:pt idx="3796">
                  <c:v>364.29942418428249</c:v>
                </c:pt>
                <c:pt idx="3797">
                  <c:v>364.39539347410977</c:v>
                </c:pt>
                <c:pt idx="3798">
                  <c:v>364.49136276393705</c:v>
                </c:pt>
                <c:pt idx="3799">
                  <c:v>364.58733205376433</c:v>
                </c:pt>
                <c:pt idx="3800">
                  <c:v>364.68330134359161</c:v>
                </c:pt>
                <c:pt idx="3801">
                  <c:v>364.77927063341889</c:v>
                </c:pt>
                <c:pt idx="3802">
                  <c:v>364.87523992324617</c:v>
                </c:pt>
                <c:pt idx="3803">
                  <c:v>364.97120921307345</c:v>
                </c:pt>
                <c:pt idx="3804">
                  <c:v>365.06717850290073</c:v>
                </c:pt>
                <c:pt idx="3805">
                  <c:v>365.16314779272801</c:v>
                </c:pt>
                <c:pt idx="3806">
                  <c:v>365.25911708255529</c:v>
                </c:pt>
                <c:pt idx="3807">
                  <c:v>365.35508637238257</c:v>
                </c:pt>
                <c:pt idx="3808">
                  <c:v>365.45105566220985</c:v>
                </c:pt>
                <c:pt idx="3809">
                  <c:v>365.54702495203713</c:v>
                </c:pt>
                <c:pt idx="3810">
                  <c:v>365.64299424186441</c:v>
                </c:pt>
                <c:pt idx="3811">
                  <c:v>365.7389635316917</c:v>
                </c:pt>
                <c:pt idx="3812">
                  <c:v>365.83493282151898</c:v>
                </c:pt>
                <c:pt idx="3813">
                  <c:v>365.93090211134626</c:v>
                </c:pt>
                <c:pt idx="3814">
                  <c:v>366.02687140117354</c:v>
                </c:pt>
                <c:pt idx="3815">
                  <c:v>366.12284069100082</c:v>
                </c:pt>
                <c:pt idx="3816">
                  <c:v>366.2188099808281</c:v>
                </c:pt>
                <c:pt idx="3817">
                  <c:v>366.31477927065538</c:v>
                </c:pt>
                <c:pt idx="3818">
                  <c:v>366.41074856048266</c:v>
                </c:pt>
                <c:pt idx="3819">
                  <c:v>366.50671785030994</c:v>
                </c:pt>
                <c:pt idx="3820">
                  <c:v>366.60268714013722</c:v>
                </c:pt>
                <c:pt idx="3821">
                  <c:v>366.6986564299645</c:v>
                </c:pt>
                <c:pt idx="3822">
                  <c:v>366.79462571979178</c:v>
                </c:pt>
                <c:pt idx="3823">
                  <c:v>366.89059500961906</c:v>
                </c:pt>
                <c:pt idx="3824">
                  <c:v>366.98656429944634</c:v>
                </c:pt>
                <c:pt idx="3825">
                  <c:v>367.08253358927362</c:v>
                </c:pt>
                <c:pt idx="3826">
                  <c:v>367.1785028791009</c:v>
                </c:pt>
                <c:pt idx="3827">
                  <c:v>367.27447216892818</c:v>
                </c:pt>
                <c:pt idx="3828">
                  <c:v>367.37044145875547</c:v>
                </c:pt>
                <c:pt idx="3829">
                  <c:v>367.46641074858275</c:v>
                </c:pt>
                <c:pt idx="3830">
                  <c:v>367.56238003841003</c:v>
                </c:pt>
                <c:pt idx="3831">
                  <c:v>367.65834932823731</c:v>
                </c:pt>
                <c:pt idx="3832">
                  <c:v>367.75431861806459</c:v>
                </c:pt>
                <c:pt idx="3833">
                  <c:v>367.85028790789187</c:v>
                </c:pt>
                <c:pt idx="3834">
                  <c:v>367.94625719771915</c:v>
                </c:pt>
                <c:pt idx="3835">
                  <c:v>368.04222648754643</c:v>
                </c:pt>
                <c:pt idx="3836">
                  <c:v>368.13819577737371</c:v>
                </c:pt>
                <c:pt idx="3837">
                  <c:v>368.23416506720099</c:v>
                </c:pt>
                <c:pt idx="3838">
                  <c:v>368.33013435702827</c:v>
                </c:pt>
                <c:pt idx="3839">
                  <c:v>368.42610364685555</c:v>
                </c:pt>
                <c:pt idx="3840">
                  <c:v>368.52207293668283</c:v>
                </c:pt>
                <c:pt idx="3841">
                  <c:v>368.61804222651011</c:v>
                </c:pt>
                <c:pt idx="3842">
                  <c:v>368.71401151633739</c:v>
                </c:pt>
                <c:pt idx="3843">
                  <c:v>368.80998080616467</c:v>
                </c:pt>
                <c:pt idx="3844">
                  <c:v>368.90595009599195</c:v>
                </c:pt>
                <c:pt idx="3845">
                  <c:v>369.00191938581924</c:v>
                </c:pt>
                <c:pt idx="3846">
                  <c:v>369.09788867564652</c:v>
                </c:pt>
                <c:pt idx="3847">
                  <c:v>369.1938579654738</c:v>
                </c:pt>
                <c:pt idx="3848">
                  <c:v>369.28982725530108</c:v>
                </c:pt>
                <c:pt idx="3849">
                  <c:v>369.38579654512836</c:v>
                </c:pt>
                <c:pt idx="3850">
                  <c:v>369.48176583495564</c:v>
                </c:pt>
                <c:pt idx="3851">
                  <c:v>369.57773512478292</c:v>
                </c:pt>
                <c:pt idx="3852">
                  <c:v>369.6737044146102</c:v>
                </c:pt>
                <c:pt idx="3853">
                  <c:v>369.76967370443748</c:v>
                </c:pt>
                <c:pt idx="3854">
                  <c:v>369.86564299426476</c:v>
                </c:pt>
                <c:pt idx="3855">
                  <c:v>369.96161228409204</c:v>
                </c:pt>
                <c:pt idx="3856">
                  <c:v>370.05758157391932</c:v>
                </c:pt>
                <c:pt idx="3857">
                  <c:v>370.1535508637466</c:v>
                </c:pt>
                <c:pt idx="3858">
                  <c:v>370.24952015357388</c:v>
                </c:pt>
                <c:pt idx="3859">
                  <c:v>370.34548944340116</c:v>
                </c:pt>
                <c:pt idx="3860">
                  <c:v>370.44145873322844</c:v>
                </c:pt>
                <c:pt idx="3861">
                  <c:v>370.53742802305572</c:v>
                </c:pt>
                <c:pt idx="3862">
                  <c:v>370.63339731288301</c:v>
                </c:pt>
                <c:pt idx="3863">
                  <c:v>370.72936660271029</c:v>
                </c:pt>
                <c:pt idx="3864">
                  <c:v>370.82533589253757</c:v>
                </c:pt>
                <c:pt idx="3865">
                  <c:v>370.92130518236485</c:v>
                </c:pt>
                <c:pt idx="3866">
                  <c:v>371.01727447219213</c:v>
                </c:pt>
                <c:pt idx="3867">
                  <c:v>371.11324376201941</c:v>
                </c:pt>
                <c:pt idx="3868">
                  <c:v>371.20921305184669</c:v>
                </c:pt>
                <c:pt idx="3869">
                  <c:v>371.30518234167397</c:v>
                </c:pt>
                <c:pt idx="3870">
                  <c:v>371.40115163150125</c:v>
                </c:pt>
                <c:pt idx="3871">
                  <c:v>371.49712092132853</c:v>
                </c:pt>
                <c:pt idx="3872">
                  <c:v>371.59309021115581</c:v>
                </c:pt>
                <c:pt idx="3873">
                  <c:v>371.68905950098309</c:v>
                </c:pt>
                <c:pt idx="3874">
                  <c:v>371.78502879081037</c:v>
                </c:pt>
                <c:pt idx="3875">
                  <c:v>371.88099808063765</c:v>
                </c:pt>
                <c:pt idx="3876">
                  <c:v>371.97696737046493</c:v>
                </c:pt>
                <c:pt idx="3877">
                  <c:v>372.07293666029221</c:v>
                </c:pt>
                <c:pt idx="3878">
                  <c:v>372.16890595011949</c:v>
                </c:pt>
                <c:pt idx="3879">
                  <c:v>372.26487523994678</c:v>
                </c:pt>
                <c:pt idx="3880">
                  <c:v>372.36084452977406</c:v>
                </c:pt>
                <c:pt idx="3881">
                  <c:v>372.45681381960134</c:v>
                </c:pt>
                <c:pt idx="3882">
                  <c:v>372.55278310942862</c:v>
                </c:pt>
                <c:pt idx="3883">
                  <c:v>372.6487523992559</c:v>
                </c:pt>
                <c:pt idx="3884">
                  <c:v>372.74472168908318</c:v>
                </c:pt>
                <c:pt idx="3885">
                  <c:v>372.84069097891046</c:v>
                </c:pt>
                <c:pt idx="3886">
                  <c:v>372.93666026873774</c:v>
                </c:pt>
                <c:pt idx="3887">
                  <c:v>373.03262955856502</c:v>
                </c:pt>
                <c:pt idx="3888">
                  <c:v>373.1285988483923</c:v>
                </c:pt>
                <c:pt idx="3889">
                  <c:v>373.22456813821958</c:v>
                </c:pt>
                <c:pt idx="3890">
                  <c:v>373.32053742804686</c:v>
                </c:pt>
                <c:pt idx="3891">
                  <c:v>373.41650671787414</c:v>
                </c:pt>
                <c:pt idx="3892">
                  <c:v>373.51247600770142</c:v>
                </c:pt>
                <c:pt idx="3893">
                  <c:v>373.6084452975287</c:v>
                </c:pt>
                <c:pt idx="3894">
                  <c:v>373.70441458735598</c:v>
                </c:pt>
                <c:pt idx="3895">
                  <c:v>373.80038387718326</c:v>
                </c:pt>
                <c:pt idx="3896">
                  <c:v>373.89635316701055</c:v>
                </c:pt>
                <c:pt idx="3897">
                  <c:v>373.99232245683783</c:v>
                </c:pt>
                <c:pt idx="3898">
                  <c:v>374.08829174666511</c:v>
                </c:pt>
                <c:pt idx="3899">
                  <c:v>374.18426103649239</c:v>
                </c:pt>
                <c:pt idx="3900">
                  <c:v>374.28023032631967</c:v>
                </c:pt>
                <c:pt idx="3901">
                  <c:v>374.37619961614695</c:v>
                </c:pt>
                <c:pt idx="3902">
                  <c:v>374.47216890597423</c:v>
                </c:pt>
                <c:pt idx="3903">
                  <c:v>374.56813819580151</c:v>
                </c:pt>
                <c:pt idx="3904">
                  <c:v>374.66410748562879</c:v>
                </c:pt>
                <c:pt idx="3905">
                  <c:v>374.76007677545607</c:v>
                </c:pt>
                <c:pt idx="3906">
                  <c:v>374.85604606528335</c:v>
                </c:pt>
                <c:pt idx="3907">
                  <c:v>374.95201535511063</c:v>
                </c:pt>
                <c:pt idx="3908">
                  <c:v>375.04798464493791</c:v>
                </c:pt>
                <c:pt idx="3909">
                  <c:v>375.14395393476519</c:v>
                </c:pt>
                <c:pt idx="3910">
                  <c:v>375.23992322459247</c:v>
                </c:pt>
                <c:pt idx="3911">
                  <c:v>375.33589251441975</c:v>
                </c:pt>
                <c:pt idx="3912">
                  <c:v>375.43186180424703</c:v>
                </c:pt>
                <c:pt idx="3913">
                  <c:v>375.52783109407432</c:v>
                </c:pt>
                <c:pt idx="3914">
                  <c:v>375.6238003839016</c:v>
                </c:pt>
                <c:pt idx="3915">
                  <c:v>375.71976967372888</c:v>
                </c:pt>
                <c:pt idx="3916">
                  <c:v>375.81573896355616</c:v>
                </c:pt>
                <c:pt idx="3917">
                  <c:v>375.91170825338344</c:v>
                </c:pt>
                <c:pt idx="3918">
                  <c:v>376.00767754321072</c:v>
                </c:pt>
                <c:pt idx="3919">
                  <c:v>376.103646833038</c:v>
                </c:pt>
                <c:pt idx="3920">
                  <c:v>376.19961612286528</c:v>
                </c:pt>
                <c:pt idx="3921">
                  <c:v>376.29558541269256</c:v>
                </c:pt>
                <c:pt idx="3922">
                  <c:v>376.39155470251984</c:v>
                </c:pt>
                <c:pt idx="3923">
                  <c:v>376.48752399234712</c:v>
                </c:pt>
                <c:pt idx="3924">
                  <c:v>376.5834932821744</c:v>
                </c:pt>
                <c:pt idx="3925">
                  <c:v>376.67946257200168</c:v>
                </c:pt>
                <c:pt idx="3926">
                  <c:v>376.77543186182896</c:v>
                </c:pt>
                <c:pt idx="3927">
                  <c:v>376.87140115165624</c:v>
                </c:pt>
                <c:pt idx="3928">
                  <c:v>376.96737044148352</c:v>
                </c:pt>
                <c:pt idx="3929">
                  <c:v>377.0633397313108</c:v>
                </c:pt>
                <c:pt idx="3930">
                  <c:v>377.15930902113809</c:v>
                </c:pt>
                <c:pt idx="3931">
                  <c:v>377.25527831096537</c:v>
                </c:pt>
                <c:pt idx="3932">
                  <c:v>377.35124760079265</c:v>
                </c:pt>
                <c:pt idx="3933">
                  <c:v>377.44721689061993</c:v>
                </c:pt>
                <c:pt idx="3934">
                  <c:v>377.54318618044721</c:v>
                </c:pt>
                <c:pt idx="3935">
                  <c:v>377.63915547027449</c:v>
                </c:pt>
                <c:pt idx="3936">
                  <c:v>377.73512476010177</c:v>
                </c:pt>
                <c:pt idx="3937">
                  <c:v>377.83109404992905</c:v>
                </c:pt>
                <c:pt idx="3938">
                  <c:v>377.92706333975633</c:v>
                </c:pt>
                <c:pt idx="3939">
                  <c:v>378.02303262958361</c:v>
                </c:pt>
                <c:pt idx="3940">
                  <c:v>378.11900191941089</c:v>
                </c:pt>
                <c:pt idx="3941">
                  <c:v>378.21497120923817</c:v>
                </c:pt>
                <c:pt idx="3942">
                  <c:v>378.31094049906545</c:v>
                </c:pt>
                <c:pt idx="3943">
                  <c:v>378.40690978889273</c:v>
                </c:pt>
                <c:pt idx="3944">
                  <c:v>378.50287907872001</c:v>
                </c:pt>
                <c:pt idx="3945">
                  <c:v>378.59884836854729</c:v>
                </c:pt>
                <c:pt idx="3946">
                  <c:v>378.69481765837457</c:v>
                </c:pt>
                <c:pt idx="3947">
                  <c:v>378.79078694820186</c:v>
                </c:pt>
                <c:pt idx="3948">
                  <c:v>378.88675623802914</c:v>
                </c:pt>
                <c:pt idx="3949">
                  <c:v>378.98272552785642</c:v>
                </c:pt>
                <c:pt idx="3950">
                  <c:v>379.0786948176837</c:v>
                </c:pt>
                <c:pt idx="3951">
                  <c:v>379.17466410751098</c:v>
                </c:pt>
                <c:pt idx="3952">
                  <c:v>379.27063339733826</c:v>
                </c:pt>
                <c:pt idx="3953">
                  <c:v>379.36660268716554</c:v>
                </c:pt>
                <c:pt idx="3954">
                  <c:v>379.46257197699282</c:v>
                </c:pt>
                <c:pt idx="3955">
                  <c:v>379.5585412668201</c:v>
                </c:pt>
                <c:pt idx="3956">
                  <c:v>379.65451055664738</c:v>
                </c:pt>
                <c:pt idx="3957">
                  <c:v>379.75047984647466</c:v>
                </c:pt>
                <c:pt idx="3958">
                  <c:v>379.84644913630194</c:v>
                </c:pt>
                <c:pt idx="3959">
                  <c:v>379.94241842612922</c:v>
                </c:pt>
                <c:pt idx="3960">
                  <c:v>380.0383877159565</c:v>
                </c:pt>
                <c:pt idx="3961">
                  <c:v>380.13435700578378</c:v>
                </c:pt>
                <c:pt idx="3962">
                  <c:v>380.23032629561106</c:v>
                </c:pt>
                <c:pt idx="3963">
                  <c:v>380.32629558543834</c:v>
                </c:pt>
                <c:pt idx="3964">
                  <c:v>380.42226487526563</c:v>
                </c:pt>
                <c:pt idx="3965">
                  <c:v>380.51823416509291</c:v>
                </c:pt>
                <c:pt idx="3966">
                  <c:v>380.61420345492019</c:v>
                </c:pt>
                <c:pt idx="3967">
                  <c:v>380.71017274474747</c:v>
                </c:pt>
                <c:pt idx="3968">
                  <c:v>380.80614203457475</c:v>
                </c:pt>
                <c:pt idx="3969">
                  <c:v>380.90211132440203</c:v>
                </c:pt>
                <c:pt idx="3970">
                  <c:v>380.99808061422931</c:v>
                </c:pt>
                <c:pt idx="3971">
                  <c:v>381.09404990405659</c:v>
                </c:pt>
                <c:pt idx="3972">
                  <c:v>381.19001919388387</c:v>
                </c:pt>
                <c:pt idx="3973">
                  <c:v>381.28598848371115</c:v>
                </c:pt>
                <c:pt idx="3974">
                  <c:v>381.38195777353843</c:v>
                </c:pt>
                <c:pt idx="3975">
                  <c:v>381.47792706336571</c:v>
                </c:pt>
                <c:pt idx="3976">
                  <c:v>381.57389635319299</c:v>
                </c:pt>
                <c:pt idx="3977">
                  <c:v>381.66986564302027</c:v>
                </c:pt>
                <c:pt idx="3978">
                  <c:v>381.76583493284755</c:v>
                </c:pt>
                <c:pt idx="3979">
                  <c:v>381.86180422267483</c:v>
                </c:pt>
                <c:pt idx="3980">
                  <c:v>381.95777351250211</c:v>
                </c:pt>
                <c:pt idx="3981">
                  <c:v>382.0537428023294</c:v>
                </c:pt>
                <c:pt idx="3982">
                  <c:v>382.14971209215668</c:v>
                </c:pt>
                <c:pt idx="3983">
                  <c:v>382.24568138198396</c:v>
                </c:pt>
                <c:pt idx="3984">
                  <c:v>382.34165067181124</c:v>
                </c:pt>
                <c:pt idx="3985">
                  <c:v>382.43761996163852</c:v>
                </c:pt>
                <c:pt idx="3986">
                  <c:v>382.5335892514658</c:v>
                </c:pt>
                <c:pt idx="3987">
                  <c:v>382.62955854129308</c:v>
                </c:pt>
                <c:pt idx="3988">
                  <c:v>382.72552783112036</c:v>
                </c:pt>
                <c:pt idx="3989">
                  <c:v>382.82149712094764</c:v>
                </c:pt>
                <c:pt idx="3990">
                  <c:v>382.91746641077492</c:v>
                </c:pt>
                <c:pt idx="3991">
                  <c:v>383.0134357006022</c:v>
                </c:pt>
                <c:pt idx="3992">
                  <c:v>383.10940499042948</c:v>
                </c:pt>
                <c:pt idx="3993">
                  <c:v>383.20537428025676</c:v>
                </c:pt>
                <c:pt idx="3994">
                  <c:v>383.30134357008404</c:v>
                </c:pt>
                <c:pt idx="3995">
                  <c:v>383.39731285991132</c:v>
                </c:pt>
                <c:pt idx="3996">
                  <c:v>383.4932821497386</c:v>
                </c:pt>
                <c:pt idx="3997">
                  <c:v>383.58925143956588</c:v>
                </c:pt>
                <c:pt idx="3998">
                  <c:v>383.68522072939317</c:v>
                </c:pt>
                <c:pt idx="3999">
                  <c:v>383.78119001922045</c:v>
                </c:pt>
                <c:pt idx="4000">
                  <c:v>383.87715930904773</c:v>
                </c:pt>
                <c:pt idx="4001">
                  <c:v>383.97312859887501</c:v>
                </c:pt>
                <c:pt idx="4002">
                  <c:v>384.06909788870229</c:v>
                </c:pt>
                <c:pt idx="4003">
                  <c:v>384.16506717852957</c:v>
                </c:pt>
                <c:pt idx="4004">
                  <c:v>384.26103646835685</c:v>
                </c:pt>
                <c:pt idx="4005">
                  <c:v>384.35700575818413</c:v>
                </c:pt>
                <c:pt idx="4006">
                  <c:v>384.45297504801141</c:v>
                </c:pt>
                <c:pt idx="4007">
                  <c:v>384.54894433783869</c:v>
                </c:pt>
                <c:pt idx="4008">
                  <c:v>384.64491362766597</c:v>
                </c:pt>
                <c:pt idx="4009">
                  <c:v>384.74088291749325</c:v>
                </c:pt>
                <c:pt idx="4010">
                  <c:v>384.83685220732053</c:v>
                </c:pt>
                <c:pt idx="4011">
                  <c:v>384.93282149714781</c:v>
                </c:pt>
                <c:pt idx="4012">
                  <c:v>385.02879078697509</c:v>
                </c:pt>
                <c:pt idx="4013">
                  <c:v>385.12476007680237</c:v>
                </c:pt>
                <c:pt idx="4014">
                  <c:v>385.22072936662966</c:v>
                </c:pt>
                <c:pt idx="4015">
                  <c:v>385.31669865645694</c:v>
                </c:pt>
                <c:pt idx="4016">
                  <c:v>385.41266794628422</c:v>
                </c:pt>
                <c:pt idx="4017">
                  <c:v>385.5086372361115</c:v>
                </c:pt>
                <c:pt idx="4018">
                  <c:v>385.60460652593878</c:v>
                </c:pt>
                <c:pt idx="4019">
                  <c:v>385.70057581576606</c:v>
                </c:pt>
                <c:pt idx="4020">
                  <c:v>385.79654510559334</c:v>
                </c:pt>
                <c:pt idx="4021">
                  <c:v>385.89251439542062</c:v>
                </c:pt>
                <c:pt idx="4022">
                  <c:v>385.9884836852479</c:v>
                </c:pt>
                <c:pt idx="4023">
                  <c:v>386.08445297507518</c:v>
                </c:pt>
                <c:pt idx="4024">
                  <c:v>386.18042226490246</c:v>
                </c:pt>
                <c:pt idx="4025">
                  <c:v>386.27639155472974</c:v>
                </c:pt>
                <c:pt idx="4026">
                  <c:v>386.37236084455702</c:v>
                </c:pt>
                <c:pt idx="4027">
                  <c:v>386.4683301343843</c:v>
                </c:pt>
                <c:pt idx="4028">
                  <c:v>386.56429942421158</c:v>
                </c:pt>
                <c:pt idx="4029">
                  <c:v>386.66026871403886</c:v>
                </c:pt>
                <c:pt idx="4030">
                  <c:v>386.75623800386614</c:v>
                </c:pt>
                <c:pt idx="4031">
                  <c:v>386.85220729369343</c:v>
                </c:pt>
                <c:pt idx="4032">
                  <c:v>386.94817658352071</c:v>
                </c:pt>
                <c:pt idx="4033">
                  <c:v>387.04414587334799</c:v>
                </c:pt>
                <c:pt idx="4034">
                  <c:v>387.14011516317527</c:v>
                </c:pt>
                <c:pt idx="4035">
                  <c:v>387.23608445300255</c:v>
                </c:pt>
                <c:pt idx="4036">
                  <c:v>387.33205374282983</c:v>
                </c:pt>
                <c:pt idx="4037">
                  <c:v>387.42802303265711</c:v>
                </c:pt>
                <c:pt idx="4038">
                  <c:v>387.52399232248439</c:v>
                </c:pt>
                <c:pt idx="4039">
                  <c:v>387.61996161231167</c:v>
                </c:pt>
                <c:pt idx="4040">
                  <c:v>387.71593090213895</c:v>
                </c:pt>
                <c:pt idx="4041">
                  <c:v>387.81190019196623</c:v>
                </c:pt>
                <c:pt idx="4042">
                  <c:v>387.90786948179351</c:v>
                </c:pt>
                <c:pt idx="4043">
                  <c:v>388.00383877162079</c:v>
                </c:pt>
                <c:pt idx="4044">
                  <c:v>388.09980806144807</c:v>
                </c:pt>
                <c:pt idx="4045">
                  <c:v>388.19577735127535</c:v>
                </c:pt>
                <c:pt idx="4046">
                  <c:v>388.29174664110263</c:v>
                </c:pt>
                <c:pt idx="4047">
                  <c:v>388.38771593092991</c:v>
                </c:pt>
                <c:pt idx="4048">
                  <c:v>388.4836852207572</c:v>
                </c:pt>
                <c:pt idx="4049">
                  <c:v>388.57965451058448</c:v>
                </c:pt>
                <c:pt idx="4050">
                  <c:v>388.67562380041176</c:v>
                </c:pt>
                <c:pt idx="4051">
                  <c:v>388.77159309023904</c:v>
                </c:pt>
                <c:pt idx="4052">
                  <c:v>388.86756238006632</c:v>
                </c:pt>
                <c:pt idx="4053">
                  <c:v>388.9635316698936</c:v>
                </c:pt>
                <c:pt idx="4054">
                  <c:v>389.05950095972088</c:v>
                </c:pt>
                <c:pt idx="4055">
                  <c:v>389.15547024954816</c:v>
                </c:pt>
                <c:pt idx="4056">
                  <c:v>389.25143953937544</c:v>
                </c:pt>
                <c:pt idx="4057">
                  <c:v>389.34740882920272</c:v>
                </c:pt>
                <c:pt idx="4058">
                  <c:v>389.44337811903</c:v>
                </c:pt>
                <c:pt idx="4059">
                  <c:v>389.53934740885728</c:v>
                </c:pt>
                <c:pt idx="4060">
                  <c:v>389.63531669868456</c:v>
                </c:pt>
                <c:pt idx="4061">
                  <c:v>389.73128598851184</c:v>
                </c:pt>
                <c:pt idx="4062">
                  <c:v>389.82725527833912</c:v>
                </c:pt>
                <c:pt idx="4063">
                  <c:v>389.9232245681664</c:v>
                </c:pt>
                <c:pt idx="4064">
                  <c:v>390.01919385799368</c:v>
                </c:pt>
                <c:pt idx="4065">
                  <c:v>390.11516314782097</c:v>
                </c:pt>
                <c:pt idx="4066">
                  <c:v>390.21113243764825</c:v>
                </c:pt>
                <c:pt idx="4067">
                  <c:v>390.30710172747553</c:v>
                </c:pt>
                <c:pt idx="4068">
                  <c:v>390.40307101730281</c:v>
                </c:pt>
                <c:pt idx="4069">
                  <c:v>390.49904030713009</c:v>
                </c:pt>
                <c:pt idx="4070">
                  <c:v>390.59500959695737</c:v>
                </c:pt>
                <c:pt idx="4071">
                  <c:v>390.69097888678465</c:v>
                </c:pt>
                <c:pt idx="4072">
                  <c:v>390.78694817661193</c:v>
                </c:pt>
                <c:pt idx="4073">
                  <c:v>390.88291746643921</c:v>
                </c:pt>
                <c:pt idx="4074">
                  <c:v>390.97888675626649</c:v>
                </c:pt>
                <c:pt idx="4075">
                  <c:v>391.07485604609377</c:v>
                </c:pt>
                <c:pt idx="4076">
                  <c:v>391.17082533592105</c:v>
                </c:pt>
                <c:pt idx="4077">
                  <c:v>391.26679462574833</c:v>
                </c:pt>
                <c:pt idx="4078">
                  <c:v>391.36276391557561</c:v>
                </c:pt>
                <c:pt idx="4079">
                  <c:v>391.45873320540289</c:v>
                </c:pt>
                <c:pt idx="4080">
                  <c:v>391.55470249523017</c:v>
                </c:pt>
                <c:pt idx="4081">
                  <c:v>391.65067178505745</c:v>
                </c:pt>
                <c:pt idx="4082">
                  <c:v>391.74664107488474</c:v>
                </c:pt>
                <c:pt idx="4083">
                  <c:v>391.84261036471202</c:v>
                </c:pt>
                <c:pt idx="4084">
                  <c:v>391.9385796545393</c:v>
                </c:pt>
                <c:pt idx="4085">
                  <c:v>392.03454894436658</c:v>
                </c:pt>
                <c:pt idx="4086">
                  <c:v>392.13051823419386</c:v>
                </c:pt>
                <c:pt idx="4087">
                  <c:v>392.22648752402114</c:v>
                </c:pt>
                <c:pt idx="4088">
                  <c:v>392.32245681384842</c:v>
                </c:pt>
                <c:pt idx="4089">
                  <c:v>392.4184261036757</c:v>
                </c:pt>
                <c:pt idx="4090">
                  <c:v>392.51439539350298</c:v>
                </c:pt>
                <c:pt idx="4091">
                  <c:v>392.61036468333026</c:v>
                </c:pt>
                <c:pt idx="4092">
                  <c:v>392.70633397315754</c:v>
                </c:pt>
                <c:pt idx="4093">
                  <c:v>392.80230326298482</c:v>
                </c:pt>
                <c:pt idx="4094">
                  <c:v>392.8982725528121</c:v>
                </c:pt>
                <c:pt idx="4095">
                  <c:v>392.99424184263938</c:v>
                </c:pt>
                <c:pt idx="4096">
                  <c:v>393.09021113246666</c:v>
                </c:pt>
                <c:pt idx="4097">
                  <c:v>393.18618042229394</c:v>
                </c:pt>
                <c:pt idx="4098">
                  <c:v>393.28214971212122</c:v>
                </c:pt>
                <c:pt idx="4099">
                  <c:v>393.37811900194851</c:v>
                </c:pt>
                <c:pt idx="4100">
                  <c:v>393.47408829177579</c:v>
                </c:pt>
                <c:pt idx="4101">
                  <c:v>393.57005758160307</c:v>
                </c:pt>
                <c:pt idx="4102">
                  <c:v>393.66602687143035</c:v>
                </c:pt>
                <c:pt idx="4103">
                  <c:v>393.76199616125763</c:v>
                </c:pt>
                <c:pt idx="4104">
                  <c:v>393.85796545108491</c:v>
                </c:pt>
                <c:pt idx="4105">
                  <c:v>393.95393474091219</c:v>
                </c:pt>
                <c:pt idx="4106">
                  <c:v>394.04990403073947</c:v>
                </c:pt>
                <c:pt idx="4107">
                  <c:v>394.14587332056675</c:v>
                </c:pt>
                <c:pt idx="4108">
                  <c:v>394.24184261039403</c:v>
                </c:pt>
                <c:pt idx="4109">
                  <c:v>394.33781190022131</c:v>
                </c:pt>
                <c:pt idx="4110">
                  <c:v>394.43378119004859</c:v>
                </c:pt>
                <c:pt idx="4111">
                  <c:v>394.52975047987587</c:v>
                </c:pt>
                <c:pt idx="4112">
                  <c:v>394.62571976970315</c:v>
                </c:pt>
                <c:pt idx="4113">
                  <c:v>394.72168905953043</c:v>
                </c:pt>
                <c:pt idx="4114">
                  <c:v>394.81765834935771</c:v>
                </c:pt>
                <c:pt idx="4115">
                  <c:v>394.91362763918499</c:v>
                </c:pt>
                <c:pt idx="4116">
                  <c:v>395.00959692901228</c:v>
                </c:pt>
                <c:pt idx="4117">
                  <c:v>395.10556621883956</c:v>
                </c:pt>
                <c:pt idx="4118">
                  <c:v>395.20153550866684</c:v>
                </c:pt>
                <c:pt idx="4119">
                  <c:v>395.29750479849412</c:v>
                </c:pt>
                <c:pt idx="4120">
                  <c:v>395.3934740883214</c:v>
                </c:pt>
                <c:pt idx="4121">
                  <c:v>395.48944337814868</c:v>
                </c:pt>
                <c:pt idx="4122">
                  <c:v>395.58541266797596</c:v>
                </c:pt>
                <c:pt idx="4123">
                  <c:v>395.68138195780324</c:v>
                </c:pt>
                <c:pt idx="4124">
                  <c:v>395.77735124763052</c:v>
                </c:pt>
                <c:pt idx="4125">
                  <c:v>395.8733205374578</c:v>
                </c:pt>
                <c:pt idx="4126">
                  <c:v>395.96928982728508</c:v>
                </c:pt>
                <c:pt idx="4127">
                  <c:v>396.06525911711236</c:v>
                </c:pt>
                <c:pt idx="4128">
                  <c:v>396.16122840693964</c:v>
                </c:pt>
                <c:pt idx="4129">
                  <c:v>396.25719769676692</c:v>
                </c:pt>
                <c:pt idx="4130">
                  <c:v>396.3531669865942</c:v>
                </c:pt>
                <c:pt idx="4131">
                  <c:v>396.44913627642148</c:v>
                </c:pt>
                <c:pt idx="4132">
                  <c:v>396.54510556624876</c:v>
                </c:pt>
                <c:pt idx="4133">
                  <c:v>396.64107485607605</c:v>
                </c:pt>
                <c:pt idx="4134">
                  <c:v>396.73704414590333</c:v>
                </c:pt>
                <c:pt idx="4135">
                  <c:v>396.83301343573061</c:v>
                </c:pt>
                <c:pt idx="4136">
                  <c:v>396.92898272555789</c:v>
                </c:pt>
                <c:pt idx="4137">
                  <c:v>397.02495201538517</c:v>
                </c:pt>
                <c:pt idx="4138">
                  <c:v>397.12092130521245</c:v>
                </c:pt>
                <c:pt idx="4139">
                  <c:v>397.21689059503973</c:v>
                </c:pt>
                <c:pt idx="4140">
                  <c:v>397.31285988486701</c:v>
                </c:pt>
                <c:pt idx="4141">
                  <c:v>397.40882917469429</c:v>
                </c:pt>
                <c:pt idx="4142">
                  <c:v>397.50479846452157</c:v>
                </c:pt>
                <c:pt idx="4143">
                  <c:v>397.60076775434885</c:v>
                </c:pt>
                <c:pt idx="4144">
                  <c:v>397.69673704417613</c:v>
                </c:pt>
                <c:pt idx="4145">
                  <c:v>397.79270633400341</c:v>
                </c:pt>
                <c:pt idx="4146">
                  <c:v>397.88867562383069</c:v>
                </c:pt>
                <c:pt idx="4147">
                  <c:v>397.98464491365797</c:v>
                </c:pt>
                <c:pt idx="4148">
                  <c:v>398.08061420348525</c:v>
                </c:pt>
                <c:pt idx="4149">
                  <c:v>398.17658349331253</c:v>
                </c:pt>
                <c:pt idx="4150">
                  <c:v>398.27255278313982</c:v>
                </c:pt>
                <c:pt idx="4151">
                  <c:v>398.3685220729671</c:v>
                </c:pt>
                <c:pt idx="4152">
                  <c:v>398.46449136279438</c:v>
                </c:pt>
                <c:pt idx="4153">
                  <c:v>398.56046065262166</c:v>
                </c:pt>
                <c:pt idx="4154">
                  <c:v>398.65642994244894</c:v>
                </c:pt>
                <c:pt idx="4155">
                  <c:v>398.75239923227622</c:v>
                </c:pt>
                <c:pt idx="4156">
                  <c:v>398.8483685221035</c:v>
                </c:pt>
                <c:pt idx="4157">
                  <c:v>398.94433781193078</c:v>
                </c:pt>
                <c:pt idx="4158">
                  <c:v>399.04030710175806</c:v>
                </c:pt>
                <c:pt idx="4159">
                  <c:v>399.13627639158534</c:v>
                </c:pt>
                <c:pt idx="4160">
                  <c:v>399.23224568141262</c:v>
                </c:pt>
                <c:pt idx="4161">
                  <c:v>399.3282149712399</c:v>
                </c:pt>
                <c:pt idx="4162">
                  <c:v>399.42418426106718</c:v>
                </c:pt>
                <c:pt idx="4163">
                  <c:v>399.52015355089446</c:v>
                </c:pt>
                <c:pt idx="4164">
                  <c:v>399.61612284072174</c:v>
                </c:pt>
                <c:pt idx="4165">
                  <c:v>399.71209213054902</c:v>
                </c:pt>
                <c:pt idx="4166">
                  <c:v>399.8080614203763</c:v>
                </c:pt>
                <c:pt idx="4167">
                  <c:v>399.90403071020359</c:v>
                </c:pt>
                <c:pt idx="4168">
                  <c:v>400.00000000003087</c:v>
                </c:pt>
                <c:pt idx="4169">
                  <c:v>400.09596928985815</c:v>
                </c:pt>
                <c:pt idx="4170">
                  <c:v>400.19193857968543</c:v>
                </c:pt>
                <c:pt idx="4171">
                  <c:v>400.28790786951271</c:v>
                </c:pt>
                <c:pt idx="4172">
                  <c:v>400.38387715933999</c:v>
                </c:pt>
                <c:pt idx="4173">
                  <c:v>400.47984644916727</c:v>
                </c:pt>
                <c:pt idx="4174">
                  <c:v>400.57581573899455</c:v>
                </c:pt>
                <c:pt idx="4175">
                  <c:v>400.67178502882183</c:v>
                </c:pt>
                <c:pt idx="4176">
                  <c:v>400.76775431864911</c:v>
                </c:pt>
                <c:pt idx="4177">
                  <c:v>400.86372360847639</c:v>
                </c:pt>
                <c:pt idx="4178">
                  <c:v>400.95969289830367</c:v>
                </c:pt>
                <c:pt idx="4179">
                  <c:v>401.05566218813095</c:v>
                </c:pt>
                <c:pt idx="4180">
                  <c:v>401.15163147795823</c:v>
                </c:pt>
                <c:pt idx="4181">
                  <c:v>401.24760076778551</c:v>
                </c:pt>
                <c:pt idx="4182">
                  <c:v>401.34357005761279</c:v>
                </c:pt>
                <c:pt idx="4183">
                  <c:v>401.43953934744007</c:v>
                </c:pt>
                <c:pt idx="4184">
                  <c:v>401.53550863726736</c:v>
                </c:pt>
                <c:pt idx="4185">
                  <c:v>401.63147792709464</c:v>
                </c:pt>
                <c:pt idx="4186">
                  <c:v>401.72744721692192</c:v>
                </c:pt>
                <c:pt idx="4187">
                  <c:v>401.8234165067492</c:v>
                </c:pt>
                <c:pt idx="4188">
                  <c:v>401.91938579657648</c:v>
                </c:pt>
                <c:pt idx="4189">
                  <c:v>402.01535508640376</c:v>
                </c:pt>
                <c:pt idx="4190">
                  <c:v>402.11132437623104</c:v>
                </c:pt>
                <c:pt idx="4191">
                  <c:v>402.20729366605832</c:v>
                </c:pt>
                <c:pt idx="4192">
                  <c:v>402.3032629558856</c:v>
                </c:pt>
                <c:pt idx="4193">
                  <c:v>402.39923224571288</c:v>
                </c:pt>
                <c:pt idx="4194">
                  <c:v>402.49520153554016</c:v>
                </c:pt>
                <c:pt idx="4195">
                  <c:v>402.59117082536744</c:v>
                </c:pt>
                <c:pt idx="4196">
                  <c:v>402.68714011519472</c:v>
                </c:pt>
                <c:pt idx="4197">
                  <c:v>402.783109405022</c:v>
                </c:pt>
                <c:pt idx="4198">
                  <c:v>402.87907869484928</c:v>
                </c:pt>
                <c:pt idx="4199">
                  <c:v>402.97504798467656</c:v>
                </c:pt>
                <c:pt idx="4200">
                  <c:v>403.07101727450384</c:v>
                </c:pt>
                <c:pt idx="4201">
                  <c:v>403.16698656433113</c:v>
                </c:pt>
                <c:pt idx="4202">
                  <c:v>403.26295585415841</c:v>
                </c:pt>
                <c:pt idx="4203">
                  <c:v>403.35892514398569</c:v>
                </c:pt>
                <c:pt idx="4204">
                  <c:v>403.45489443381297</c:v>
                </c:pt>
                <c:pt idx="4205">
                  <c:v>403.55086372364025</c:v>
                </c:pt>
                <c:pt idx="4206">
                  <c:v>403.64683301346753</c:v>
                </c:pt>
                <c:pt idx="4207">
                  <c:v>403.74280230329481</c:v>
                </c:pt>
                <c:pt idx="4208">
                  <c:v>403.83877159312209</c:v>
                </c:pt>
                <c:pt idx="4209">
                  <c:v>403.93474088294937</c:v>
                </c:pt>
                <c:pt idx="4210">
                  <c:v>404.03071017277665</c:v>
                </c:pt>
                <c:pt idx="4211">
                  <c:v>404.12667946260393</c:v>
                </c:pt>
                <c:pt idx="4212">
                  <c:v>404.22264875243121</c:v>
                </c:pt>
                <c:pt idx="4213">
                  <c:v>404.31861804225849</c:v>
                </c:pt>
                <c:pt idx="4214">
                  <c:v>404.41458733208577</c:v>
                </c:pt>
                <c:pt idx="4215">
                  <c:v>404.51055662191305</c:v>
                </c:pt>
                <c:pt idx="4216">
                  <c:v>404.60652591174033</c:v>
                </c:pt>
                <c:pt idx="4217">
                  <c:v>404.70249520156761</c:v>
                </c:pt>
                <c:pt idx="4218">
                  <c:v>404.7984644913949</c:v>
                </c:pt>
                <c:pt idx="4219">
                  <c:v>404.89443378122218</c:v>
                </c:pt>
                <c:pt idx="4220">
                  <c:v>404.99040307104946</c:v>
                </c:pt>
                <c:pt idx="4221">
                  <c:v>405.08637236087674</c:v>
                </c:pt>
                <c:pt idx="4222">
                  <c:v>405.18234165070402</c:v>
                </c:pt>
                <c:pt idx="4223">
                  <c:v>405.2783109405313</c:v>
                </c:pt>
                <c:pt idx="4224">
                  <c:v>405.37428023035858</c:v>
                </c:pt>
                <c:pt idx="4225">
                  <c:v>405.47024952018586</c:v>
                </c:pt>
                <c:pt idx="4226">
                  <c:v>405.56621881001314</c:v>
                </c:pt>
                <c:pt idx="4227">
                  <c:v>405.66218809984042</c:v>
                </c:pt>
                <c:pt idx="4228">
                  <c:v>405.7581573896677</c:v>
                </c:pt>
                <c:pt idx="4229">
                  <c:v>405.85412667949498</c:v>
                </c:pt>
                <c:pt idx="4230">
                  <c:v>405.95009596932226</c:v>
                </c:pt>
                <c:pt idx="4231">
                  <c:v>406.04606525914954</c:v>
                </c:pt>
                <c:pt idx="4232">
                  <c:v>406.14203454897682</c:v>
                </c:pt>
                <c:pt idx="4233">
                  <c:v>406.2380038388041</c:v>
                </c:pt>
                <c:pt idx="4234">
                  <c:v>406.33397312863138</c:v>
                </c:pt>
                <c:pt idx="4235">
                  <c:v>406.42994241845867</c:v>
                </c:pt>
                <c:pt idx="4236">
                  <c:v>406.52591170828595</c:v>
                </c:pt>
                <c:pt idx="4237">
                  <c:v>406.62188099811323</c:v>
                </c:pt>
                <c:pt idx="4238">
                  <c:v>406.71785028794051</c:v>
                </c:pt>
                <c:pt idx="4239">
                  <c:v>406.81381957776779</c:v>
                </c:pt>
                <c:pt idx="4240">
                  <c:v>406.90978886759507</c:v>
                </c:pt>
                <c:pt idx="4241">
                  <c:v>407.00575815742235</c:v>
                </c:pt>
                <c:pt idx="4242">
                  <c:v>407.10172744724963</c:v>
                </c:pt>
                <c:pt idx="4243">
                  <c:v>407.19769673707691</c:v>
                </c:pt>
                <c:pt idx="4244">
                  <c:v>407.29366602690419</c:v>
                </c:pt>
                <c:pt idx="4245">
                  <c:v>407.38963531673147</c:v>
                </c:pt>
                <c:pt idx="4246">
                  <c:v>407.48560460655875</c:v>
                </c:pt>
                <c:pt idx="4247">
                  <c:v>407.58157389638603</c:v>
                </c:pt>
                <c:pt idx="4248">
                  <c:v>407.67754318621331</c:v>
                </c:pt>
                <c:pt idx="4249">
                  <c:v>407.77351247604059</c:v>
                </c:pt>
                <c:pt idx="4250">
                  <c:v>407.86948176586787</c:v>
                </c:pt>
                <c:pt idx="4251">
                  <c:v>407.96545105569515</c:v>
                </c:pt>
                <c:pt idx="4252">
                  <c:v>408.06142034552244</c:v>
                </c:pt>
                <c:pt idx="4253">
                  <c:v>408.15738963534972</c:v>
                </c:pt>
                <c:pt idx="4254">
                  <c:v>408.253358925177</c:v>
                </c:pt>
                <c:pt idx="4255">
                  <c:v>408.34932821500428</c:v>
                </c:pt>
                <c:pt idx="4256">
                  <c:v>408.44529750483156</c:v>
                </c:pt>
                <c:pt idx="4257">
                  <c:v>408.54126679465884</c:v>
                </c:pt>
                <c:pt idx="4258">
                  <c:v>408.63723608448612</c:v>
                </c:pt>
                <c:pt idx="4259">
                  <c:v>408.7332053743134</c:v>
                </c:pt>
                <c:pt idx="4260">
                  <c:v>408.82917466414068</c:v>
                </c:pt>
                <c:pt idx="4261">
                  <c:v>408.92514395396796</c:v>
                </c:pt>
                <c:pt idx="4262">
                  <c:v>409.02111324379524</c:v>
                </c:pt>
                <c:pt idx="4263">
                  <c:v>409.11708253362252</c:v>
                </c:pt>
                <c:pt idx="4264">
                  <c:v>409.2130518234498</c:v>
                </c:pt>
                <c:pt idx="4265">
                  <c:v>409.30902111327708</c:v>
                </c:pt>
                <c:pt idx="4266">
                  <c:v>409.40499040310436</c:v>
                </c:pt>
                <c:pt idx="4267">
                  <c:v>409.50095969293164</c:v>
                </c:pt>
                <c:pt idx="4268">
                  <c:v>409.59692898275893</c:v>
                </c:pt>
                <c:pt idx="4269">
                  <c:v>409.69289827258621</c:v>
                </c:pt>
                <c:pt idx="4270">
                  <c:v>409.78886756241349</c:v>
                </c:pt>
                <c:pt idx="4271">
                  <c:v>409.88483685224077</c:v>
                </c:pt>
                <c:pt idx="4272">
                  <c:v>409.98080614206805</c:v>
                </c:pt>
                <c:pt idx="4273">
                  <c:v>410.07677543189533</c:v>
                </c:pt>
                <c:pt idx="4274">
                  <c:v>410.17274472172261</c:v>
                </c:pt>
                <c:pt idx="4275">
                  <c:v>410.26871401154989</c:v>
                </c:pt>
                <c:pt idx="4276">
                  <c:v>410.36468330137717</c:v>
                </c:pt>
                <c:pt idx="4277">
                  <c:v>410.46065259120445</c:v>
                </c:pt>
                <c:pt idx="4278">
                  <c:v>410.55662188103173</c:v>
                </c:pt>
                <c:pt idx="4279">
                  <c:v>410.65259117085901</c:v>
                </c:pt>
                <c:pt idx="4280">
                  <c:v>410.74856046068629</c:v>
                </c:pt>
                <c:pt idx="4281">
                  <c:v>410.84452975051357</c:v>
                </c:pt>
                <c:pt idx="4282">
                  <c:v>410.94049904034085</c:v>
                </c:pt>
                <c:pt idx="4283">
                  <c:v>411.03646833016813</c:v>
                </c:pt>
                <c:pt idx="4284">
                  <c:v>411.13243761999541</c:v>
                </c:pt>
                <c:pt idx="4285">
                  <c:v>411.2284069098227</c:v>
                </c:pt>
                <c:pt idx="4286">
                  <c:v>411.32437619964998</c:v>
                </c:pt>
                <c:pt idx="4287">
                  <c:v>411.42034548947726</c:v>
                </c:pt>
                <c:pt idx="4288">
                  <c:v>411.51631477930454</c:v>
                </c:pt>
                <c:pt idx="4289">
                  <c:v>411.61228406913182</c:v>
                </c:pt>
                <c:pt idx="4290">
                  <c:v>411.7082533589591</c:v>
                </c:pt>
                <c:pt idx="4291">
                  <c:v>411.80422264878638</c:v>
                </c:pt>
                <c:pt idx="4292">
                  <c:v>411.90019193861366</c:v>
                </c:pt>
                <c:pt idx="4293">
                  <c:v>411.99616122844094</c:v>
                </c:pt>
                <c:pt idx="4294">
                  <c:v>412.09213051826822</c:v>
                </c:pt>
                <c:pt idx="4295">
                  <c:v>412.1880998080955</c:v>
                </c:pt>
                <c:pt idx="4296">
                  <c:v>412.28406909792278</c:v>
                </c:pt>
                <c:pt idx="4297">
                  <c:v>412.38003838775006</c:v>
                </c:pt>
                <c:pt idx="4298">
                  <c:v>412.47600767757734</c:v>
                </c:pt>
                <c:pt idx="4299">
                  <c:v>412.57197696740462</c:v>
                </c:pt>
                <c:pt idx="4300">
                  <c:v>412.6679462572319</c:v>
                </c:pt>
                <c:pt idx="4301">
                  <c:v>412.76391554705918</c:v>
                </c:pt>
                <c:pt idx="4302">
                  <c:v>412.85988483688647</c:v>
                </c:pt>
                <c:pt idx="4303">
                  <c:v>412.95585412671375</c:v>
                </c:pt>
                <c:pt idx="4304">
                  <c:v>413.05182341654103</c:v>
                </c:pt>
                <c:pt idx="4305">
                  <c:v>413.14779270636831</c:v>
                </c:pt>
                <c:pt idx="4306">
                  <c:v>413.24376199619559</c:v>
                </c:pt>
                <c:pt idx="4307">
                  <c:v>413.33973128602287</c:v>
                </c:pt>
                <c:pt idx="4308">
                  <c:v>413.43570057585015</c:v>
                </c:pt>
                <c:pt idx="4309">
                  <c:v>413.53166986567743</c:v>
                </c:pt>
                <c:pt idx="4310">
                  <c:v>413.62763915550471</c:v>
                </c:pt>
                <c:pt idx="4311">
                  <c:v>413.72360844533199</c:v>
                </c:pt>
                <c:pt idx="4312">
                  <c:v>413.81957773515927</c:v>
                </c:pt>
                <c:pt idx="4313">
                  <c:v>413.91554702498655</c:v>
                </c:pt>
                <c:pt idx="4314">
                  <c:v>414.01151631481383</c:v>
                </c:pt>
                <c:pt idx="4315">
                  <c:v>414.10748560464111</c:v>
                </c:pt>
                <c:pt idx="4316">
                  <c:v>414.20345489446839</c:v>
                </c:pt>
                <c:pt idx="4317">
                  <c:v>414.29942418429567</c:v>
                </c:pt>
                <c:pt idx="4318">
                  <c:v>414.39539347412295</c:v>
                </c:pt>
                <c:pt idx="4319">
                  <c:v>414.49136276395024</c:v>
                </c:pt>
                <c:pt idx="4320">
                  <c:v>414.58733205377752</c:v>
                </c:pt>
                <c:pt idx="4321">
                  <c:v>414.6833013436048</c:v>
                </c:pt>
                <c:pt idx="4322">
                  <c:v>414.77927063343208</c:v>
                </c:pt>
                <c:pt idx="4323">
                  <c:v>414.87523992325936</c:v>
                </c:pt>
                <c:pt idx="4324">
                  <c:v>414.97120921308664</c:v>
                </c:pt>
                <c:pt idx="4325">
                  <c:v>415.06717850291392</c:v>
                </c:pt>
                <c:pt idx="4326">
                  <c:v>415.1631477927412</c:v>
                </c:pt>
                <c:pt idx="4327">
                  <c:v>415.25911708256848</c:v>
                </c:pt>
                <c:pt idx="4328">
                  <c:v>415.35508637239576</c:v>
                </c:pt>
                <c:pt idx="4329">
                  <c:v>415.45105566222304</c:v>
                </c:pt>
                <c:pt idx="4330">
                  <c:v>415.54702495205032</c:v>
                </c:pt>
                <c:pt idx="4331">
                  <c:v>415.6429942418776</c:v>
                </c:pt>
                <c:pt idx="4332">
                  <c:v>415.73896353170488</c:v>
                </c:pt>
                <c:pt idx="4333">
                  <c:v>415.83493282153216</c:v>
                </c:pt>
                <c:pt idx="4334">
                  <c:v>415.93090211135944</c:v>
                </c:pt>
                <c:pt idx="4335">
                  <c:v>416.02687140118672</c:v>
                </c:pt>
                <c:pt idx="4336">
                  <c:v>416.12284069101401</c:v>
                </c:pt>
                <c:pt idx="4337">
                  <c:v>416.21880998084129</c:v>
                </c:pt>
                <c:pt idx="4338">
                  <c:v>416.31477927066857</c:v>
                </c:pt>
                <c:pt idx="4339">
                  <c:v>416.41074856049585</c:v>
                </c:pt>
                <c:pt idx="4340">
                  <c:v>416.50671785032313</c:v>
                </c:pt>
                <c:pt idx="4341">
                  <c:v>416.60268714015041</c:v>
                </c:pt>
                <c:pt idx="4342">
                  <c:v>416.69865642997769</c:v>
                </c:pt>
                <c:pt idx="4343">
                  <c:v>416.79462571980497</c:v>
                </c:pt>
                <c:pt idx="4344">
                  <c:v>416.89059500963225</c:v>
                </c:pt>
                <c:pt idx="4345">
                  <c:v>416.98656429945953</c:v>
                </c:pt>
                <c:pt idx="4346">
                  <c:v>417.08253358928681</c:v>
                </c:pt>
                <c:pt idx="4347">
                  <c:v>417.17850287911409</c:v>
                </c:pt>
                <c:pt idx="4348">
                  <c:v>417.27447216894137</c:v>
                </c:pt>
                <c:pt idx="4349">
                  <c:v>417.37044145876865</c:v>
                </c:pt>
                <c:pt idx="4350">
                  <c:v>417.46641074859593</c:v>
                </c:pt>
                <c:pt idx="4351">
                  <c:v>417.56238003842321</c:v>
                </c:pt>
                <c:pt idx="4352">
                  <c:v>417.65834932825049</c:v>
                </c:pt>
                <c:pt idx="4353">
                  <c:v>417.75431861807778</c:v>
                </c:pt>
                <c:pt idx="4354">
                  <c:v>417.85028790790506</c:v>
                </c:pt>
                <c:pt idx="4355">
                  <c:v>417.94625719773234</c:v>
                </c:pt>
                <c:pt idx="4356">
                  <c:v>418.04222648755962</c:v>
                </c:pt>
                <c:pt idx="4357">
                  <c:v>418.1381957773869</c:v>
                </c:pt>
                <c:pt idx="4358">
                  <c:v>418.23416506721418</c:v>
                </c:pt>
                <c:pt idx="4359">
                  <c:v>418.33013435704146</c:v>
                </c:pt>
                <c:pt idx="4360">
                  <c:v>418.42610364686874</c:v>
                </c:pt>
                <c:pt idx="4361">
                  <c:v>418.52207293669602</c:v>
                </c:pt>
                <c:pt idx="4362">
                  <c:v>418.6180422265233</c:v>
                </c:pt>
                <c:pt idx="4363">
                  <c:v>418.71401151635058</c:v>
                </c:pt>
                <c:pt idx="4364">
                  <c:v>418.80998080617786</c:v>
                </c:pt>
                <c:pt idx="4365">
                  <c:v>418.90595009600514</c:v>
                </c:pt>
                <c:pt idx="4366">
                  <c:v>419.00191938583242</c:v>
                </c:pt>
                <c:pt idx="4367">
                  <c:v>419.0978886756597</c:v>
                </c:pt>
                <c:pt idx="4368">
                  <c:v>419.19385796548698</c:v>
                </c:pt>
                <c:pt idx="4369">
                  <c:v>419.28982725531426</c:v>
                </c:pt>
                <c:pt idx="4370">
                  <c:v>419.38579654514155</c:v>
                </c:pt>
                <c:pt idx="4371">
                  <c:v>419.48176583496883</c:v>
                </c:pt>
                <c:pt idx="4372">
                  <c:v>419.57773512479611</c:v>
                </c:pt>
                <c:pt idx="4373">
                  <c:v>419.67370441462339</c:v>
                </c:pt>
                <c:pt idx="4374">
                  <c:v>419.76967370445067</c:v>
                </c:pt>
                <c:pt idx="4375">
                  <c:v>419.86564299427795</c:v>
                </c:pt>
                <c:pt idx="4376">
                  <c:v>419.96161228410523</c:v>
                </c:pt>
                <c:pt idx="4377">
                  <c:v>420.05758157393251</c:v>
                </c:pt>
                <c:pt idx="4378">
                  <c:v>420.15355086375979</c:v>
                </c:pt>
                <c:pt idx="4379">
                  <c:v>420.24952015358707</c:v>
                </c:pt>
                <c:pt idx="4380">
                  <c:v>420.34548944341435</c:v>
                </c:pt>
                <c:pt idx="4381">
                  <c:v>420.44145873324163</c:v>
                </c:pt>
                <c:pt idx="4382">
                  <c:v>420.53742802306891</c:v>
                </c:pt>
                <c:pt idx="4383">
                  <c:v>420.63339731289619</c:v>
                </c:pt>
                <c:pt idx="4384">
                  <c:v>420.72936660272347</c:v>
                </c:pt>
                <c:pt idx="4385">
                  <c:v>420.82533589255075</c:v>
                </c:pt>
                <c:pt idx="4386">
                  <c:v>420.92130518237803</c:v>
                </c:pt>
                <c:pt idx="4387">
                  <c:v>421.01727447220532</c:v>
                </c:pt>
                <c:pt idx="4388">
                  <c:v>421.1132437620326</c:v>
                </c:pt>
                <c:pt idx="4389">
                  <c:v>421.20921305185988</c:v>
                </c:pt>
                <c:pt idx="4390">
                  <c:v>421.30518234168716</c:v>
                </c:pt>
                <c:pt idx="4391">
                  <c:v>421.40115163151444</c:v>
                </c:pt>
                <c:pt idx="4392">
                  <c:v>421.49712092134172</c:v>
                </c:pt>
                <c:pt idx="4393">
                  <c:v>421.593090211169</c:v>
                </c:pt>
                <c:pt idx="4394">
                  <c:v>421.68905950099628</c:v>
                </c:pt>
                <c:pt idx="4395">
                  <c:v>421.78502879082356</c:v>
                </c:pt>
                <c:pt idx="4396">
                  <c:v>421.88099808065084</c:v>
                </c:pt>
                <c:pt idx="4397">
                  <c:v>421.97696737047812</c:v>
                </c:pt>
                <c:pt idx="4398">
                  <c:v>422.0729366603054</c:v>
                </c:pt>
                <c:pt idx="4399">
                  <c:v>422.16890595013268</c:v>
                </c:pt>
                <c:pt idx="4400">
                  <c:v>422.26487523995996</c:v>
                </c:pt>
                <c:pt idx="4401">
                  <c:v>422.36084452978724</c:v>
                </c:pt>
                <c:pt idx="4402">
                  <c:v>422.45681381961452</c:v>
                </c:pt>
                <c:pt idx="4403">
                  <c:v>422.5527831094418</c:v>
                </c:pt>
                <c:pt idx="4404">
                  <c:v>422.64875239926909</c:v>
                </c:pt>
                <c:pt idx="4405">
                  <c:v>422.74472168909637</c:v>
                </c:pt>
                <c:pt idx="4406">
                  <c:v>422.84069097892365</c:v>
                </c:pt>
                <c:pt idx="4407">
                  <c:v>422.93666026875093</c:v>
                </c:pt>
                <c:pt idx="4408">
                  <c:v>423.03262955857821</c:v>
                </c:pt>
                <c:pt idx="4409">
                  <c:v>423.12859884840549</c:v>
                </c:pt>
                <c:pt idx="4410">
                  <c:v>423.22456813823277</c:v>
                </c:pt>
                <c:pt idx="4411">
                  <c:v>423.32053742806005</c:v>
                </c:pt>
                <c:pt idx="4412">
                  <c:v>423.41650671788733</c:v>
                </c:pt>
                <c:pt idx="4413">
                  <c:v>423.51247600771461</c:v>
                </c:pt>
                <c:pt idx="4414">
                  <c:v>423.60844529754189</c:v>
                </c:pt>
                <c:pt idx="4415">
                  <c:v>423.70441458736917</c:v>
                </c:pt>
                <c:pt idx="4416">
                  <c:v>423.80038387719645</c:v>
                </c:pt>
                <c:pt idx="4417">
                  <c:v>423.89635316702373</c:v>
                </c:pt>
                <c:pt idx="4418">
                  <c:v>423.99232245685101</c:v>
                </c:pt>
                <c:pt idx="4419">
                  <c:v>424.08829174667829</c:v>
                </c:pt>
                <c:pt idx="4420">
                  <c:v>424.18426103650557</c:v>
                </c:pt>
                <c:pt idx="4421">
                  <c:v>424.28023032633286</c:v>
                </c:pt>
                <c:pt idx="4422">
                  <c:v>424.37619961616014</c:v>
                </c:pt>
                <c:pt idx="4423">
                  <c:v>424.47216890598742</c:v>
                </c:pt>
                <c:pt idx="4424">
                  <c:v>424.5681381958147</c:v>
                </c:pt>
                <c:pt idx="4425">
                  <c:v>424.66410748564198</c:v>
                </c:pt>
                <c:pt idx="4426">
                  <c:v>424.76007677546926</c:v>
                </c:pt>
                <c:pt idx="4427">
                  <c:v>424.85604606529654</c:v>
                </c:pt>
                <c:pt idx="4428">
                  <c:v>424.95201535512382</c:v>
                </c:pt>
                <c:pt idx="4429">
                  <c:v>425.0479846449511</c:v>
                </c:pt>
                <c:pt idx="4430">
                  <c:v>425.14395393477838</c:v>
                </c:pt>
                <c:pt idx="4431">
                  <c:v>425.23992322460566</c:v>
                </c:pt>
                <c:pt idx="4432">
                  <c:v>425.33589251443294</c:v>
                </c:pt>
                <c:pt idx="4433">
                  <c:v>425.43186180426022</c:v>
                </c:pt>
                <c:pt idx="4434">
                  <c:v>425.5278310940875</c:v>
                </c:pt>
                <c:pt idx="4435">
                  <c:v>425.62380038391478</c:v>
                </c:pt>
                <c:pt idx="4436">
                  <c:v>425.71976967374206</c:v>
                </c:pt>
                <c:pt idx="4437">
                  <c:v>425.81573896356934</c:v>
                </c:pt>
                <c:pt idx="4438">
                  <c:v>425.91170825339663</c:v>
                </c:pt>
                <c:pt idx="4439">
                  <c:v>426.00767754322391</c:v>
                </c:pt>
                <c:pt idx="4440">
                  <c:v>426.10364683305119</c:v>
                </c:pt>
                <c:pt idx="4441">
                  <c:v>426.19961612287847</c:v>
                </c:pt>
                <c:pt idx="4442">
                  <c:v>426.29558541270575</c:v>
                </c:pt>
                <c:pt idx="4443">
                  <c:v>426.39155470253303</c:v>
                </c:pt>
                <c:pt idx="4444">
                  <c:v>426.48752399236031</c:v>
                </c:pt>
                <c:pt idx="4445">
                  <c:v>426.58349328218759</c:v>
                </c:pt>
                <c:pt idx="4446">
                  <c:v>426.67946257201487</c:v>
                </c:pt>
                <c:pt idx="4447">
                  <c:v>426.77543186184215</c:v>
                </c:pt>
                <c:pt idx="4448">
                  <c:v>426.87140115166943</c:v>
                </c:pt>
                <c:pt idx="4449">
                  <c:v>426.96737044149671</c:v>
                </c:pt>
                <c:pt idx="4450">
                  <c:v>427.06333973132399</c:v>
                </c:pt>
                <c:pt idx="4451">
                  <c:v>427.15930902115127</c:v>
                </c:pt>
                <c:pt idx="4452">
                  <c:v>427.25527831097855</c:v>
                </c:pt>
                <c:pt idx="4453">
                  <c:v>427.35124760080583</c:v>
                </c:pt>
                <c:pt idx="4454">
                  <c:v>427.44721689063311</c:v>
                </c:pt>
                <c:pt idx="4455">
                  <c:v>427.5431861804604</c:v>
                </c:pt>
                <c:pt idx="4456">
                  <c:v>427.63915547028768</c:v>
                </c:pt>
                <c:pt idx="4457">
                  <c:v>427.73512476011496</c:v>
                </c:pt>
                <c:pt idx="4458">
                  <c:v>427.83109404994224</c:v>
                </c:pt>
                <c:pt idx="4459">
                  <c:v>427.92706333976952</c:v>
                </c:pt>
                <c:pt idx="4460">
                  <c:v>428.0230326295968</c:v>
                </c:pt>
                <c:pt idx="4461">
                  <c:v>428.11900191942408</c:v>
                </c:pt>
                <c:pt idx="4462">
                  <c:v>428.21497120925136</c:v>
                </c:pt>
                <c:pt idx="4463">
                  <c:v>428.31094049907864</c:v>
                </c:pt>
                <c:pt idx="4464">
                  <c:v>428.40690978890592</c:v>
                </c:pt>
                <c:pt idx="4465">
                  <c:v>428.5028790787332</c:v>
                </c:pt>
                <c:pt idx="4466">
                  <c:v>428.59884836856048</c:v>
                </c:pt>
                <c:pt idx="4467">
                  <c:v>428.69481765838776</c:v>
                </c:pt>
                <c:pt idx="4468">
                  <c:v>428.79078694821504</c:v>
                </c:pt>
                <c:pt idx="4469">
                  <c:v>428.88675623804232</c:v>
                </c:pt>
                <c:pt idx="4470">
                  <c:v>428.9827255278696</c:v>
                </c:pt>
                <c:pt idx="4471">
                  <c:v>429.07869481769688</c:v>
                </c:pt>
                <c:pt idx="4472">
                  <c:v>429.17466410752417</c:v>
                </c:pt>
                <c:pt idx="4473">
                  <c:v>429.27063339735145</c:v>
                </c:pt>
                <c:pt idx="4474">
                  <c:v>429.36660268717873</c:v>
                </c:pt>
                <c:pt idx="4475">
                  <c:v>429.46257197700601</c:v>
                </c:pt>
                <c:pt idx="4476">
                  <c:v>429.55854126683329</c:v>
                </c:pt>
                <c:pt idx="4477">
                  <c:v>429.65451055666057</c:v>
                </c:pt>
                <c:pt idx="4478">
                  <c:v>429.75047984648785</c:v>
                </c:pt>
                <c:pt idx="4479">
                  <c:v>429.84644913631513</c:v>
                </c:pt>
                <c:pt idx="4480">
                  <c:v>429.94241842614241</c:v>
                </c:pt>
                <c:pt idx="4481">
                  <c:v>430.03838771596969</c:v>
                </c:pt>
                <c:pt idx="4482">
                  <c:v>430.13435700579697</c:v>
                </c:pt>
                <c:pt idx="4483">
                  <c:v>430.23032629562425</c:v>
                </c:pt>
                <c:pt idx="4484">
                  <c:v>430.32629558545153</c:v>
                </c:pt>
                <c:pt idx="4485">
                  <c:v>430.42226487527881</c:v>
                </c:pt>
                <c:pt idx="4486">
                  <c:v>430.51823416510609</c:v>
                </c:pt>
                <c:pt idx="4487">
                  <c:v>430.61420345493337</c:v>
                </c:pt>
                <c:pt idx="4488">
                  <c:v>430.71017274476065</c:v>
                </c:pt>
                <c:pt idx="4489">
                  <c:v>430.80614203458794</c:v>
                </c:pt>
                <c:pt idx="4490">
                  <c:v>430.90211132441522</c:v>
                </c:pt>
                <c:pt idx="4491">
                  <c:v>430.9980806142425</c:v>
                </c:pt>
                <c:pt idx="4492">
                  <c:v>431.09404990406978</c:v>
                </c:pt>
                <c:pt idx="4493">
                  <c:v>431.19001919389706</c:v>
                </c:pt>
                <c:pt idx="4494">
                  <c:v>431.28598848372434</c:v>
                </c:pt>
                <c:pt idx="4495">
                  <c:v>431.38195777355162</c:v>
                </c:pt>
                <c:pt idx="4496">
                  <c:v>431.4779270633789</c:v>
                </c:pt>
                <c:pt idx="4497">
                  <c:v>431.57389635320618</c:v>
                </c:pt>
                <c:pt idx="4498">
                  <c:v>431.66986564303346</c:v>
                </c:pt>
                <c:pt idx="4499">
                  <c:v>431.76583493286074</c:v>
                </c:pt>
                <c:pt idx="4500">
                  <c:v>431.86180422268802</c:v>
                </c:pt>
                <c:pt idx="4501">
                  <c:v>431.9577735125153</c:v>
                </c:pt>
                <c:pt idx="4502">
                  <c:v>432.05374280234258</c:v>
                </c:pt>
                <c:pt idx="4503">
                  <c:v>432.14971209216986</c:v>
                </c:pt>
                <c:pt idx="4504">
                  <c:v>432.24568138199714</c:v>
                </c:pt>
                <c:pt idx="4505">
                  <c:v>432.34165067182442</c:v>
                </c:pt>
                <c:pt idx="4506">
                  <c:v>432.43761996165171</c:v>
                </c:pt>
                <c:pt idx="4507">
                  <c:v>432.53358925147899</c:v>
                </c:pt>
                <c:pt idx="4508">
                  <c:v>432.62955854130627</c:v>
                </c:pt>
                <c:pt idx="4509">
                  <c:v>432.72552783113355</c:v>
                </c:pt>
                <c:pt idx="4510">
                  <c:v>432.82149712096083</c:v>
                </c:pt>
                <c:pt idx="4511">
                  <c:v>432.91746641078811</c:v>
                </c:pt>
                <c:pt idx="4512">
                  <c:v>433.01343570061539</c:v>
                </c:pt>
                <c:pt idx="4513">
                  <c:v>433.10940499044267</c:v>
                </c:pt>
                <c:pt idx="4514">
                  <c:v>433.20537428026995</c:v>
                </c:pt>
                <c:pt idx="4515">
                  <c:v>433.30134357009723</c:v>
                </c:pt>
                <c:pt idx="4516">
                  <c:v>433.39731285992451</c:v>
                </c:pt>
                <c:pt idx="4517">
                  <c:v>433.49328214975179</c:v>
                </c:pt>
                <c:pt idx="4518">
                  <c:v>433.58925143957907</c:v>
                </c:pt>
                <c:pt idx="4519">
                  <c:v>433.68522072940635</c:v>
                </c:pt>
                <c:pt idx="4520">
                  <c:v>433.78119001923363</c:v>
                </c:pt>
                <c:pt idx="4521">
                  <c:v>433.87715930906091</c:v>
                </c:pt>
                <c:pt idx="4522">
                  <c:v>433.9731285988882</c:v>
                </c:pt>
                <c:pt idx="4523">
                  <c:v>434.06909788871548</c:v>
                </c:pt>
                <c:pt idx="4524">
                  <c:v>434.16506717854276</c:v>
                </c:pt>
                <c:pt idx="4525">
                  <c:v>434.26103646837004</c:v>
                </c:pt>
                <c:pt idx="4526">
                  <c:v>434.35700575819732</c:v>
                </c:pt>
                <c:pt idx="4527">
                  <c:v>434.4529750480246</c:v>
                </c:pt>
                <c:pt idx="4528">
                  <c:v>434.54894433785188</c:v>
                </c:pt>
                <c:pt idx="4529">
                  <c:v>434.64491362767916</c:v>
                </c:pt>
                <c:pt idx="4530">
                  <c:v>434.74088291750644</c:v>
                </c:pt>
                <c:pt idx="4531">
                  <c:v>434.83685220733372</c:v>
                </c:pt>
                <c:pt idx="4532">
                  <c:v>434.932821497161</c:v>
                </c:pt>
                <c:pt idx="4533">
                  <c:v>435.02879078698828</c:v>
                </c:pt>
                <c:pt idx="4534">
                  <c:v>435.12476007681556</c:v>
                </c:pt>
                <c:pt idx="4535">
                  <c:v>435.22072936664284</c:v>
                </c:pt>
                <c:pt idx="4536">
                  <c:v>435.31669865647012</c:v>
                </c:pt>
                <c:pt idx="4537">
                  <c:v>435.4126679462974</c:v>
                </c:pt>
                <c:pt idx="4538">
                  <c:v>435.50863723612468</c:v>
                </c:pt>
                <c:pt idx="4539">
                  <c:v>435.60460652595197</c:v>
                </c:pt>
                <c:pt idx="4540">
                  <c:v>435.70057581577925</c:v>
                </c:pt>
                <c:pt idx="4541">
                  <c:v>435.79654510560653</c:v>
                </c:pt>
                <c:pt idx="4542">
                  <c:v>435.89251439543381</c:v>
                </c:pt>
                <c:pt idx="4543">
                  <c:v>435.98848368526109</c:v>
                </c:pt>
                <c:pt idx="4544">
                  <c:v>436.08445297508837</c:v>
                </c:pt>
                <c:pt idx="4545">
                  <c:v>436.18042226491565</c:v>
                </c:pt>
                <c:pt idx="4546">
                  <c:v>436.27639155474293</c:v>
                </c:pt>
                <c:pt idx="4547">
                  <c:v>436.37236084457021</c:v>
                </c:pt>
                <c:pt idx="4548">
                  <c:v>436.46833013439749</c:v>
                </c:pt>
                <c:pt idx="4549">
                  <c:v>436.56429942422477</c:v>
                </c:pt>
                <c:pt idx="4550">
                  <c:v>436.66026871405205</c:v>
                </c:pt>
                <c:pt idx="4551">
                  <c:v>436.75623800387933</c:v>
                </c:pt>
                <c:pt idx="4552">
                  <c:v>436.85220729370661</c:v>
                </c:pt>
                <c:pt idx="4553">
                  <c:v>436.94817658353389</c:v>
                </c:pt>
                <c:pt idx="4554">
                  <c:v>437.04414587336117</c:v>
                </c:pt>
                <c:pt idx="4555">
                  <c:v>437.14011516318845</c:v>
                </c:pt>
                <c:pt idx="4556">
                  <c:v>437.23608445301574</c:v>
                </c:pt>
                <c:pt idx="4557">
                  <c:v>437.33205374284302</c:v>
                </c:pt>
                <c:pt idx="4558">
                  <c:v>437.4280230326703</c:v>
                </c:pt>
                <c:pt idx="4559">
                  <c:v>437.52399232249758</c:v>
                </c:pt>
                <c:pt idx="4560">
                  <c:v>437.61996161232486</c:v>
                </c:pt>
                <c:pt idx="4561">
                  <c:v>437.71593090215214</c:v>
                </c:pt>
                <c:pt idx="4562">
                  <c:v>437.81190019197942</c:v>
                </c:pt>
                <c:pt idx="4563">
                  <c:v>437.9078694818067</c:v>
                </c:pt>
                <c:pt idx="4564">
                  <c:v>438.00383877163398</c:v>
                </c:pt>
                <c:pt idx="4565">
                  <c:v>438.09980806146126</c:v>
                </c:pt>
                <c:pt idx="4566">
                  <c:v>438.19577735128854</c:v>
                </c:pt>
                <c:pt idx="4567">
                  <c:v>438.29174664111582</c:v>
                </c:pt>
                <c:pt idx="4568">
                  <c:v>438.3877159309431</c:v>
                </c:pt>
                <c:pt idx="4569">
                  <c:v>438.48368522077038</c:v>
                </c:pt>
                <c:pt idx="4570">
                  <c:v>438.57965451059766</c:v>
                </c:pt>
                <c:pt idx="4571">
                  <c:v>438.67562380042494</c:v>
                </c:pt>
                <c:pt idx="4572">
                  <c:v>438.77159309025222</c:v>
                </c:pt>
                <c:pt idx="4573">
                  <c:v>438.86756238007951</c:v>
                </c:pt>
                <c:pt idx="4574">
                  <c:v>438.96353166990679</c:v>
                </c:pt>
                <c:pt idx="4575">
                  <c:v>439.05950095973407</c:v>
                </c:pt>
                <c:pt idx="4576">
                  <c:v>439.15547024956135</c:v>
                </c:pt>
                <c:pt idx="4577">
                  <c:v>439.25143953938863</c:v>
                </c:pt>
                <c:pt idx="4578">
                  <c:v>439.34740882921591</c:v>
                </c:pt>
                <c:pt idx="4579">
                  <c:v>439.44337811904319</c:v>
                </c:pt>
                <c:pt idx="4580">
                  <c:v>439.53934740887047</c:v>
                </c:pt>
                <c:pt idx="4581">
                  <c:v>439.63531669869775</c:v>
                </c:pt>
                <c:pt idx="4582">
                  <c:v>439.73128598852503</c:v>
                </c:pt>
                <c:pt idx="4583">
                  <c:v>439.82725527835231</c:v>
                </c:pt>
                <c:pt idx="4584">
                  <c:v>439.92322456817959</c:v>
                </c:pt>
                <c:pt idx="4585">
                  <c:v>440.01919385800687</c:v>
                </c:pt>
                <c:pt idx="4586">
                  <c:v>440.11516314783415</c:v>
                </c:pt>
                <c:pt idx="4587">
                  <c:v>440.21113243766143</c:v>
                </c:pt>
                <c:pt idx="4588">
                  <c:v>440.30710172748871</c:v>
                </c:pt>
                <c:pt idx="4589">
                  <c:v>440.40307101731599</c:v>
                </c:pt>
                <c:pt idx="4590">
                  <c:v>440.49904030714328</c:v>
                </c:pt>
                <c:pt idx="4591">
                  <c:v>440.59500959697056</c:v>
                </c:pt>
                <c:pt idx="4592">
                  <c:v>440.69097888679784</c:v>
                </c:pt>
                <c:pt idx="4593">
                  <c:v>440.78694817662512</c:v>
                </c:pt>
                <c:pt idx="4594">
                  <c:v>440.8829174664524</c:v>
                </c:pt>
                <c:pt idx="4595">
                  <c:v>440.97888675627968</c:v>
                </c:pt>
                <c:pt idx="4596">
                  <c:v>441.07485604610696</c:v>
                </c:pt>
                <c:pt idx="4597">
                  <c:v>441.17082533593424</c:v>
                </c:pt>
                <c:pt idx="4598">
                  <c:v>441.26679462576152</c:v>
                </c:pt>
                <c:pt idx="4599">
                  <c:v>441.3627639155888</c:v>
                </c:pt>
                <c:pt idx="4600">
                  <c:v>441.45873320541608</c:v>
                </c:pt>
                <c:pt idx="4601">
                  <c:v>441.55470249524336</c:v>
                </c:pt>
                <c:pt idx="4602">
                  <c:v>441.65067178507064</c:v>
                </c:pt>
                <c:pt idx="4603">
                  <c:v>441.74664107489792</c:v>
                </c:pt>
                <c:pt idx="4604">
                  <c:v>441.8426103647252</c:v>
                </c:pt>
                <c:pt idx="4605">
                  <c:v>441.93857965455248</c:v>
                </c:pt>
                <c:pt idx="4606">
                  <c:v>442.03454894437976</c:v>
                </c:pt>
                <c:pt idx="4607">
                  <c:v>442.13051823420705</c:v>
                </c:pt>
                <c:pt idx="4608">
                  <c:v>442.22648752403433</c:v>
                </c:pt>
                <c:pt idx="4609">
                  <c:v>442.32245681386161</c:v>
                </c:pt>
                <c:pt idx="4610">
                  <c:v>442.41842610368889</c:v>
                </c:pt>
                <c:pt idx="4611">
                  <c:v>442.51439539351617</c:v>
                </c:pt>
                <c:pt idx="4612">
                  <c:v>442.61036468334345</c:v>
                </c:pt>
                <c:pt idx="4613">
                  <c:v>442.70633397317073</c:v>
                </c:pt>
                <c:pt idx="4614">
                  <c:v>442.80230326299801</c:v>
                </c:pt>
                <c:pt idx="4615">
                  <c:v>442.89827255282529</c:v>
                </c:pt>
                <c:pt idx="4616">
                  <c:v>442.99424184265257</c:v>
                </c:pt>
                <c:pt idx="4617">
                  <c:v>443.09021113247985</c:v>
                </c:pt>
                <c:pt idx="4618">
                  <c:v>443.18618042230713</c:v>
                </c:pt>
                <c:pt idx="4619">
                  <c:v>443.28214971213441</c:v>
                </c:pt>
                <c:pt idx="4620">
                  <c:v>443.37811900196169</c:v>
                </c:pt>
                <c:pt idx="4621">
                  <c:v>443.47408829178897</c:v>
                </c:pt>
                <c:pt idx="4622">
                  <c:v>443.57005758161625</c:v>
                </c:pt>
                <c:pt idx="4623">
                  <c:v>443.66602687144353</c:v>
                </c:pt>
                <c:pt idx="4624">
                  <c:v>443.76199616127082</c:v>
                </c:pt>
                <c:pt idx="4625">
                  <c:v>443.8579654510981</c:v>
                </c:pt>
                <c:pt idx="4626">
                  <c:v>443.95393474092538</c:v>
                </c:pt>
                <c:pt idx="4627">
                  <c:v>444.04990403075266</c:v>
                </c:pt>
                <c:pt idx="4628">
                  <c:v>444.14587332057994</c:v>
                </c:pt>
                <c:pt idx="4629">
                  <c:v>444.24184261040722</c:v>
                </c:pt>
                <c:pt idx="4630">
                  <c:v>444.3378119002345</c:v>
                </c:pt>
                <c:pt idx="4631">
                  <c:v>444.43378119006178</c:v>
                </c:pt>
                <c:pt idx="4632">
                  <c:v>444.52975047988906</c:v>
                </c:pt>
                <c:pt idx="4633">
                  <c:v>444.62571976971634</c:v>
                </c:pt>
                <c:pt idx="4634">
                  <c:v>444.72168905954362</c:v>
                </c:pt>
                <c:pt idx="4635">
                  <c:v>444.8176583493709</c:v>
                </c:pt>
                <c:pt idx="4636">
                  <c:v>444.91362763919818</c:v>
                </c:pt>
                <c:pt idx="4637">
                  <c:v>445.00959692902546</c:v>
                </c:pt>
                <c:pt idx="4638">
                  <c:v>445.10556621885274</c:v>
                </c:pt>
                <c:pt idx="4639">
                  <c:v>445.20153550868002</c:v>
                </c:pt>
                <c:pt idx="4640">
                  <c:v>445.2975047985073</c:v>
                </c:pt>
                <c:pt idx="4641">
                  <c:v>445.39347408833459</c:v>
                </c:pt>
                <c:pt idx="4642">
                  <c:v>445.48944337816187</c:v>
                </c:pt>
                <c:pt idx="4643">
                  <c:v>445.58541266798915</c:v>
                </c:pt>
                <c:pt idx="4644">
                  <c:v>445.68138195781643</c:v>
                </c:pt>
                <c:pt idx="4645">
                  <c:v>445.77735124764371</c:v>
                </c:pt>
                <c:pt idx="4646">
                  <c:v>445.87332053747099</c:v>
                </c:pt>
                <c:pt idx="4647">
                  <c:v>445.96928982729827</c:v>
                </c:pt>
                <c:pt idx="4648">
                  <c:v>446.06525911712555</c:v>
                </c:pt>
                <c:pt idx="4649">
                  <c:v>446.16122840695283</c:v>
                </c:pt>
                <c:pt idx="4650">
                  <c:v>446.25719769678011</c:v>
                </c:pt>
                <c:pt idx="4651">
                  <c:v>446.35316698660739</c:v>
                </c:pt>
                <c:pt idx="4652">
                  <c:v>446.44913627643467</c:v>
                </c:pt>
                <c:pt idx="4653">
                  <c:v>446.54510556626195</c:v>
                </c:pt>
                <c:pt idx="4654">
                  <c:v>446.64107485608923</c:v>
                </c:pt>
                <c:pt idx="4655">
                  <c:v>446.73704414591651</c:v>
                </c:pt>
                <c:pt idx="4656">
                  <c:v>446.83301343574379</c:v>
                </c:pt>
                <c:pt idx="4657">
                  <c:v>446.92898272557107</c:v>
                </c:pt>
                <c:pt idx="4658">
                  <c:v>447.02495201539836</c:v>
                </c:pt>
                <c:pt idx="4659">
                  <c:v>447.12092130522564</c:v>
                </c:pt>
                <c:pt idx="4660">
                  <c:v>447.21689059505292</c:v>
                </c:pt>
                <c:pt idx="4661">
                  <c:v>447.3128598848802</c:v>
                </c:pt>
                <c:pt idx="4662">
                  <c:v>447.40882917470748</c:v>
                </c:pt>
                <c:pt idx="4663">
                  <c:v>447.50479846453476</c:v>
                </c:pt>
                <c:pt idx="4664">
                  <c:v>447.60076775436204</c:v>
                </c:pt>
                <c:pt idx="4665">
                  <c:v>447.69673704418932</c:v>
                </c:pt>
                <c:pt idx="4666">
                  <c:v>447.7927063340166</c:v>
                </c:pt>
                <c:pt idx="4667">
                  <c:v>447.88867562384388</c:v>
                </c:pt>
                <c:pt idx="4668">
                  <c:v>447.98464491367116</c:v>
                </c:pt>
                <c:pt idx="4669">
                  <c:v>448.08061420349844</c:v>
                </c:pt>
                <c:pt idx="4670">
                  <c:v>448.17658349332572</c:v>
                </c:pt>
                <c:pt idx="4671">
                  <c:v>448.272552783153</c:v>
                </c:pt>
                <c:pt idx="4672">
                  <c:v>448.36852207298028</c:v>
                </c:pt>
                <c:pt idx="4673">
                  <c:v>448.46449136280756</c:v>
                </c:pt>
                <c:pt idx="4674">
                  <c:v>448.56046065263484</c:v>
                </c:pt>
                <c:pt idx="4675">
                  <c:v>448.65642994246213</c:v>
                </c:pt>
                <c:pt idx="4676">
                  <c:v>448.75239923228941</c:v>
                </c:pt>
                <c:pt idx="4677">
                  <c:v>448.84836852211669</c:v>
                </c:pt>
                <c:pt idx="4678">
                  <c:v>448.94433781194397</c:v>
                </c:pt>
                <c:pt idx="4679">
                  <c:v>449.04030710177125</c:v>
                </c:pt>
                <c:pt idx="4680">
                  <c:v>449.13627639159853</c:v>
                </c:pt>
                <c:pt idx="4681">
                  <c:v>449.23224568142581</c:v>
                </c:pt>
                <c:pt idx="4682">
                  <c:v>449.32821497125309</c:v>
                </c:pt>
                <c:pt idx="4683">
                  <c:v>449.42418426108037</c:v>
                </c:pt>
                <c:pt idx="4684">
                  <c:v>449.52015355090765</c:v>
                </c:pt>
                <c:pt idx="4685">
                  <c:v>449.61612284073493</c:v>
                </c:pt>
                <c:pt idx="4686">
                  <c:v>449.71209213056221</c:v>
                </c:pt>
                <c:pt idx="4687">
                  <c:v>449.80806142038949</c:v>
                </c:pt>
                <c:pt idx="4688">
                  <c:v>449.90403071021677</c:v>
                </c:pt>
                <c:pt idx="4689">
                  <c:v>450.00000000004405</c:v>
                </c:pt>
                <c:pt idx="4690">
                  <c:v>450.09596928987133</c:v>
                </c:pt>
                <c:pt idx="4691">
                  <c:v>450.19193857969861</c:v>
                </c:pt>
                <c:pt idx="4692">
                  <c:v>450.2879078695259</c:v>
                </c:pt>
                <c:pt idx="4693">
                  <c:v>450.38387715935318</c:v>
                </c:pt>
                <c:pt idx="4694">
                  <c:v>450.47984644918046</c:v>
                </c:pt>
                <c:pt idx="4695">
                  <c:v>450.57581573900774</c:v>
                </c:pt>
                <c:pt idx="4696">
                  <c:v>450.67178502883502</c:v>
                </c:pt>
                <c:pt idx="4697">
                  <c:v>450.7677543186623</c:v>
                </c:pt>
                <c:pt idx="4698">
                  <c:v>450.86372360848958</c:v>
                </c:pt>
                <c:pt idx="4699">
                  <c:v>450.95969289831686</c:v>
                </c:pt>
                <c:pt idx="4700">
                  <c:v>451.05566218814414</c:v>
                </c:pt>
                <c:pt idx="4701">
                  <c:v>451.15163147797142</c:v>
                </c:pt>
                <c:pt idx="4702">
                  <c:v>451.2476007677987</c:v>
                </c:pt>
                <c:pt idx="4703">
                  <c:v>451.34357005762598</c:v>
                </c:pt>
                <c:pt idx="4704">
                  <c:v>451.43953934745326</c:v>
                </c:pt>
                <c:pt idx="4705">
                  <c:v>451.53550863728054</c:v>
                </c:pt>
                <c:pt idx="4706">
                  <c:v>451.63147792710782</c:v>
                </c:pt>
                <c:pt idx="4707">
                  <c:v>451.7274472169351</c:v>
                </c:pt>
                <c:pt idx="4708">
                  <c:v>451.82341650676238</c:v>
                </c:pt>
                <c:pt idx="4709">
                  <c:v>451.91938579658967</c:v>
                </c:pt>
                <c:pt idx="4710">
                  <c:v>452.01535508641695</c:v>
                </c:pt>
                <c:pt idx="4711">
                  <c:v>452.11132437624423</c:v>
                </c:pt>
                <c:pt idx="4712">
                  <c:v>452.20729366607151</c:v>
                </c:pt>
                <c:pt idx="4713">
                  <c:v>452.30326295589879</c:v>
                </c:pt>
                <c:pt idx="4714">
                  <c:v>452.39923224572607</c:v>
                </c:pt>
                <c:pt idx="4715">
                  <c:v>452.49520153555335</c:v>
                </c:pt>
                <c:pt idx="4716">
                  <c:v>452.59117082538063</c:v>
                </c:pt>
                <c:pt idx="4717">
                  <c:v>452.68714011520791</c:v>
                </c:pt>
                <c:pt idx="4718">
                  <c:v>452.78310940503519</c:v>
                </c:pt>
                <c:pt idx="4719">
                  <c:v>452.87907869486247</c:v>
                </c:pt>
                <c:pt idx="4720">
                  <c:v>452.97504798468975</c:v>
                </c:pt>
                <c:pt idx="4721">
                  <c:v>453.07101727451703</c:v>
                </c:pt>
                <c:pt idx="4722">
                  <c:v>453.16698656434431</c:v>
                </c:pt>
                <c:pt idx="4723">
                  <c:v>453.26295585417159</c:v>
                </c:pt>
                <c:pt idx="4724">
                  <c:v>453.35892514399887</c:v>
                </c:pt>
                <c:pt idx="4725">
                  <c:v>453.45489443382615</c:v>
                </c:pt>
                <c:pt idx="4726">
                  <c:v>453.55086372365344</c:v>
                </c:pt>
                <c:pt idx="4727">
                  <c:v>453.64683301348072</c:v>
                </c:pt>
                <c:pt idx="4728">
                  <c:v>453.742802303308</c:v>
                </c:pt>
                <c:pt idx="4729">
                  <c:v>453.83877159313528</c:v>
                </c:pt>
                <c:pt idx="4730">
                  <c:v>453.93474088296256</c:v>
                </c:pt>
                <c:pt idx="4731">
                  <c:v>454.03071017278984</c:v>
                </c:pt>
                <c:pt idx="4732">
                  <c:v>454.12667946261712</c:v>
                </c:pt>
                <c:pt idx="4733">
                  <c:v>454.2226487524444</c:v>
                </c:pt>
                <c:pt idx="4734">
                  <c:v>454.31861804227168</c:v>
                </c:pt>
                <c:pt idx="4735">
                  <c:v>454.41458733209896</c:v>
                </c:pt>
                <c:pt idx="4736">
                  <c:v>454.51055662192624</c:v>
                </c:pt>
                <c:pt idx="4737">
                  <c:v>454.60652591175352</c:v>
                </c:pt>
                <c:pt idx="4738">
                  <c:v>454.7024952015808</c:v>
                </c:pt>
                <c:pt idx="4739">
                  <c:v>454.79846449140808</c:v>
                </c:pt>
                <c:pt idx="4740">
                  <c:v>454.89443378123536</c:v>
                </c:pt>
                <c:pt idx="4741">
                  <c:v>454.99040307106264</c:v>
                </c:pt>
                <c:pt idx="4742">
                  <c:v>455.08637236088992</c:v>
                </c:pt>
                <c:pt idx="4743">
                  <c:v>455.18234165071721</c:v>
                </c:pt>
                <c:pt idx="4744">
                  <c:v>455.27831094054449</c:v>
                </c:pt>
                <c:pt idx="4745">
                  <c:v>455.37428023037177</c:v>
                </c:pt>
                <c:pt idx="4746">
                  <c:v>455.47024952019905</c:v>
                </c:pt>
                <c:pt idx="4747">
                  <c:v>455.56621881002633</c:v>
                </c:pt>
                <c:pt idx="4748">
                  <c:v>455.66218809985361</c:v>
                </c:pt>
                <c:pt idx="4749">
                  <c:v>455.75815738968089</c:v>
                </c:pt>
                <c:pt idx="4750">
                  <c:v>455.85412667950817</c:v>
                </c:pt>
                <c:pt idx="4751">
                  <c:v>455.95009596933545</c:v>
                </c:pt>
                <c:pt idx="4752">
                  <c:v>456.04606525916273</c:v>
                </c:pt>
                <c:pt idx="4753">
                  <c:v>456.14203454899001</c:v>
                </c:pt>
                <c:pt idx="4754">
                  <c:v>456.23800383881729</c:v>
                </c:pt>
                <c:pt idx="4755">
                  <c:v>456.33397312864457</c:v>
                </c:pt>
                <c:pt idx="4756">
                  <c:v>456.42994241847185</c:v>
                </c:pt>
                <c:pt idx="4757">
                  <c:v>456.52591170829913</c:v>
                </c:pt>
                <c:pt idx="4758">
                  <c:v>456.62188099812641</c:v>
                </c:pt>
                <c:pt idx="4759">
                  <c:v>456.71785028795369</c:v>
                </c:pt>
                <c:pt idx="4760">
                  <c:v>456.81381957778098</c:v>
                </c:pt>
                <c:pt idx="4761">
                  <c:v>456.90978886760826</c:v>
                </c:pt>
                <c:pt idx="4762">
                  <c:v>457.00575815743554</c:v>
                </c:pt>
                <c:pt idx="4763">
                  <c:v>457.10172744726282</c:v>
                </c:pt>
                <c:pt idx="4764">
                  <c:v>457.1976967370901</c:v>
                </c:pt>
                <c:pt idx="4765">
                  <c:v>457.29366602691738</c:v>
                </c:pt>
                <c:pt idx="4766">
                  <c:v>457.38963531674466</c:v>
                </c:pt>
                <c:pt idx="4767">
                  <c:v>457.48560460657194</c:v>
                </c:pt>
                <c:pt idx="4768">
                  <c:v>457.58157389639922</c:v>
                </c:pt>
                <c:pt idx="4769">
                  <c:v>457.6775431862265</c:v>
                </c:pt>
                <c:pt idx="4770">
                  <c:v>457.77351247605378</c:v>
                </c:pt>
                <c:pt idx="4771">
                  <c:v>457.86948176588106</c:v>
                </c:pt>
                <c:pt idx="4772">
                  <c:v>457.96545105570834</c:v>
                </c:pt>
                <c:pt idx="4773">
                  <c:v>458.06142034553562</c:v>
                </c:pt>
                <c:pt idx="4774">
                  <c:v>458.1573896353629</c:v>
                </c:pt>
                <c:pt idx="4775">
                  <c:v>458.25335892519018</c:v>
                </c:pt>
                <c:pt idx="4776">
                  <c:v>458.34932821501747</c:v>
                </c:pt>
                <c:pt idx="4777">
                  <c:v>458.44529750484475</c:v>
                </c:pt>
                <c:pt idx="4778">
                  <c:v>458.54126679467203</c:v>
                </c:pt>
                <c:pt idx="4779">
                  <c:v>458.63723608449931</c:v>
                </c:pt>
                <c:pt idx="4780">
                  <c:v>458.73320537432659</c:v>
                </c:pt>
                <c:pt idx="4781">
                  <c:v>458.82917466415387</c:v>
                </c:pt>
                <c:pt idx="4782">
                  <c:v>458.92514395398115</c:v>
                </c:pt>
                <c:pt idx="4783">
                  <c:v>459.02111324380843</c:v>
                </c:pt>
                <c:pt idx="4784">
                  <c:v>459.11708253363571</c:v>
                </c:pt>
                <c:pt idx="4785">
                  <c:v>459.21305182346299</c:v>
                </c:pt>
                <c:pt idx="4786">
                  <c:v>459.30902111329027</c:v>
                </c:pt>
                <c:pt idx="4787">
                  <c:v>459.40499040311755</c:v>
                </c:pt>
                <c:pt idx="4788">
                  <c:v>459.50095969294483</c:v>
                </c:pt>
                <c:pt idx="4789">
                  <c:v>459.59692898277211</c:v>
                </c:pt>
                <c:pt idx="4790">
                  <c:v>459.69289827259939</c:v>
                </c:pt>
                <c:pt idx="4791">
                  <c:v>459.78886756242667</c:v>
                </c:pt>
                <c:pt idx="4792">
                  <c:v>459.88483685225395</c:v>
                </c:pt>
                <c:pt idx="4793">
                  <c:v>459.98080614208124</c:v>
                </c:pt>
                <c:pt idx="4794">
                  <c:v>460.07677543190852</c:v>
                </c:pt>
                <c:pt idx="4795">
                  <c:v>460.1727447217358</c:v>
                </c:pt>
                <c:pt idx="4796">
                  <c:v>460.26871401156308</c:v>
                </c:pt>
                <c:pt idx="4797">
                  <c:v>460.36468330139036</c:v>
                </c:pt>
                <c:pt idx="4798">
                  <c:v>460.46065259121764</c:v>
                </c:pt>
                <c:pt idx="4799">
                  <c:v>460.55662188104492</c:v>
                </c:pt>
                <c:pt idx="4800">
                  <c:v>460.6525911708722</c:v>
                </c:pt>
                <c:pt idx="4801">
                  <c:v>460.74856046069948</c:v>
                </c:pt>
                <c:pt idx="4802">
                  <c:v>460.84452975052676</c:v>
                </c:pt>
                <c:pt idx="4803">
                  <c:v>460.94049904035404</c:v>
                </c:pt>
                <c:pt idx="4804">
                  <c:v>461.03646833018132</c:v>
                </c:pt>
                <c:pt idx="4805">
                  <c:v>461.1324376200086</c:v>
                </c:pt>
                <c:pt idx="4806">
                  <c:v>461.22840690983588</c:v>
                </c:pt>
                <c:pt idx="4807">
                  <c:v>461.32437619966316</c:v>
                </c:pt>
                <c:pt idx="4808">
                  <c:v>461.42034548949044</c:v>
                </c:pt>
                <c:pt idx="4809">
                  <c:v>461.51631477931772</c:v>
                </c:pt>
                <c:pt idx="4810">
                  <c:v>461.61228406914501</c:v>
                </c:pt>
                <c:pt idx="4811">
                  <c:v>461.70825335897229</c:v>
                </c:pt>
                <c:pt idx="4812">
                  <c:v>461.80422264879957</c:v>
                </c:pt>
                <c:pt idx="4813">
                  <c:v>461.90019193862685</c:v>
                </c:pt>
                <c:pt idx="4814">
                  <c:v>461.99616122845413</c:v>
                </c:pt>
                <c:pt idx="4815">
                  <c:v>462.09213051828141</c:v>
                </c:pt>
                <c:pt idx="4816">
                  <c:v>462.18809980810869</c:v>
                </c:pt>
                <c:pt idx="4817">
                  <c:v>462.28406909793597</c:v>
                </c:pt>
                <c:pt idx="4818">
                  <c:v>462.38003838776325</c:v>
                </c:pt>
                <c:pt idx="4819">
                  <c:v>462.47600767759053</c:v>
                </c:pt>
                <c:pt idx="4820">
                  <c:v>462.57197696741781</c:v>
                </c:pt>
                <c:pt idx="4821">
                  <c:v>462.66794625724509</c:v>
                </c:pt>
                <c:pt idx="4822">
                  <c:v>462.76391554707237</c:v>
                </c:pt>
                <c:pt idx="4823">
                  <c:v>462.85988483689965</c:v>
                </c:pt>
                <c:pt idx="4824">
                  <c:v>462.95585412672693</c:v>
                </c:pt>
                <c:pt idx="4825">
                  <c:v>463.05182341655421</c:v>
                </c:pt>
                <c:pt idx="4826">
                  <c:v>463.14779270638149</c:v>
                </c:pt>
                <c:pt idx="4827">
                  <c:v>463.24376199620878</c:v>
                </c:pt>
                <c:pt idx="4828">
                  <c:v>463.33973128603606</c:v>
                </c:pt>
                <c:pt idx="4829">
                  <c:v>463.43570057586334</c:v>
                </c:pt>
                <c:pt idx="4830">
                  <c:v>463.53166986569062</c:v>
                </c:pt>
                <c:pt idx="4831">
                  <c:v>463.6276391555179</c:v>
                </c:pt>
                <c:pt idx="4832">
                  <c:v>463.72360844534518</c:v>
                </c:pt>
                <c:pt idx="4833">
                  <c:v>463.81957773517246</c:v>
                </c:pt>
                <c:pt idx="4834">
                  <c:v>463.91554702499974</c:v>
                </c:pt>
                <c:pt idx="4835">
                  <c:v>464.01151631482702</c:v>
                </c:pt>
                <c:pt idx="4836">
                  <c:v>464.1074856046543</c:v>
                </c:pt>
                <c:pt idx="4837">
                  <c:v>464.20345489448158</c:v>
                </c:pt>
                <c:pt idx="4838">
                  <c:v>464.29942418430886</c:v>
                </c:pt>
                <c:pt idx="4839">
                  <c:v>464.39539347413614</c:v>
                </c:pt>
                <c:pt idx="4840">
                  <c:v>464.49136276396342</c:v>
                </c:pt>
                <c:pt idx="4841">
                  <c:v>464.5873320537907</c:v>
                </c:pt>
                <c:pt idx="4842">
                  <c:v>464.68330134361798</c:v>
                </c:pt>
                <c:pt idx="4843">
                  <c:v>464.77927063344526</c:v>
                </c:pt>
                <c:pt idx="4844">
                  <c:v>464.87523992327255</c:v>
                </c:pt>
                <c:pt idx="4845">
                  <c:v>464.97120921309983</c:v>
                </c:pt>
                <c:pt idx="4846">
                  <c:v>465.06717850292711</c:v>
                </c:pt>
                <c:pt idx="4847">
                  <c:v>465.16314779275439</c:v>
                </c:pt>
                <c:pt idx="4848">
                  <c:v>465.25911708258167</c:v>
                </c:pt>
                <c:pt idx="4849">
                  <c:v>465.35508637240895</c:v>
                </c:pt>
                <c:pt idx="4850">
                  <c:v>465.45105566223623</c:v>
                </c:pt>
                <c:pt idx="4851">
                  <c:v>465.54702495206351</c:v>
                </c:pt>
                <c:pt idx="4852">
                  <c:v>465.64299424189079</c:v>
                </c:pt>
                <c:pt idx="4853">
                  <c:v>465.73896353171807</c:v>
                </c:pt>
                <c:pt idx="4854">
                  <c:v>465.83493282154535</c:v>
                </c:pt>
                <c:pt idx="4855">
                  <c:v>465.93090211137263</c:v>
                </c:pt>
                <c:pt idx="4856">
                  <c:v>466.02687140119991</c:v>
                </c:pt>
                <c:pt idx="4857">
                  <c:v>466.12284069102719</c:v>
                </c:pt>
                <c:pt idx="4858">
                  <c:v>466.21880998085447</c:v>
                </c:pt>
                <c:pt idx="4859">
                  <c:v>466.31477927068175</c:v>
                </c:pt>
                <c:pt idx="4860">
                  <c:v>466.41074856050903</c:v>
                </c:pt>
                <c:pt idx="4861">
                  <c:v>466.50671785033632</c:v>
                </c:pt>
                <c:pt idx="4862">
                  <c:v>466.6026871401636</c:v>
                </c:pt>
                <c:pt idx="4863">
                  <c:v>466.69865642999088</c:v>
                </c:pt>
                <c:pt idx="4864">
                  <c:v>466.79462571981816</c:v>
                </c:pt>
                <c:pt idx="4865">
                  <c:v>466.89059500964544</c:v>
                </c:pt>
                <c:pt idx="4866">
                  <c:v>466.98656429947272</c:v>
                </c:pt>
                <c:pt idx="4867">
                  <c:v>467.0825335893</c:v>
                </c:pt>
                <c:pt idx="4868">
                  <c:v>467.17850287912728</c:v>
                </c:pt>
                <c:pt idx="4869">
                  <c:v>467.27447216895456</c:v>
                </c:pt>
                <c:pt idx="4870">
                  <c:v>467.37044145878184</c:v>
                </c:pt>
                <c:pt idx="4871">
                  <c:v>467.46641074860912</c:v>
                </c:pt>
                <c:pt idx="4872">
                  <c:v>467.5623800384364</c:v>
                </c:pt>
                <c:pt idx="4873">
                  <c:v>467.65834932826368</c:v>
                </c:pt>
                <c:pt idx="4874">
                  <c:v>467.75431861809096</c:v>
                </c:pt>
                <c:pt idx="4875">
                  <c:v>467.85028790791824</c:v>
                </c:pt>
                <c:pt idx="4876">
                  <c:v>467.94625719774552</c:v>
                </c:pt>
                <c:pt idx="4877">
                  <c:v>468.0422264875728</c:v>
                </c:pt>
                <c:pt idx="4878">
                  <c:v>468.13819577740009</c:v>
                </c:pt>
                <c:pt idx="4879">
                  <c:v>468.23416506722737</c:v>
                </c:pt>
                <c:pt idx="4880">
                  <c:v>468.33013435705465</c:v>
                </c:pt>
                <c:pt idx="4881">
                  <c:v>468.42610364688193</c:v>
                </c:pt>
                <c:pt idx="4882">
                  <c:v>468.52207293670921</c:v>
                </c:pt>
                <c:pt idx="4883">
                  <c:v>468.61804222653649</c:v>
                </c:pt>
                <c:pt idx="4884">
                  <c:v>468.71401151636377</c:v>
                </c:pt>
                <c:pt idx="4885">
                  <c:v>468.80998080619105</c:v>
                </c:pt>
                <c:pt idx="4886">
                  <c:v>468.90595009601833</c:v>
                </c:pt>
                <c:pt idx="4887">
                  <c:v>469.00191938584561</c:v>
                </c:pt>
                <c:pt idx="4888">
                  <c:v>469.09788867567289</c:v>
                </c:pt>
                <c:pt idx="4889">
                  <c:v>469.19385796550017</c:v>
                </c:pt>
                <c:pt idx="4890">
                  <c:v>469.28982725532745</c:v>
                </c:pt>
                <c:pt idx="4891">
                  <c:v>469.38579654515473</c:v>
                </c:pt>
                <c:pt idx="4892">
                  <c:v>469.48176583498201</c:v>
                </c:pt>
                <c:pt idx="4893">
                  <c:v>469.57773512480929</c:v>
                </c:pt>
                <c:pt idx="4894">
                  <c:v>469.67370441463657</c:v>
                </c:pt>
                <c:pt idx="4895">
                  <c:v>469.76967370446386</c:v>
                </c:pt>
                <c:pt idx="4896">
                  <c:v>469.86564299429114</c:v>
                </c:pt>
                <c:pt idx="4897">
                  <c:v>469.96161228411842</c:v>
                </c:pt>
                <c:pt idx="4898">
                  <c:v>470.0575815739457</c:v>
                </c:pt>
                <c:pt idx="4899">
                  <c:v>470.15355086377298</c:v>
                </c:pt>
                <c:pt idx="4900">
                  <c:v>470.24952015360026</c:v>
                </c:pt>
                <c:pt idx="4901">
                  <c:v>470.34548944342754</c:v>
                </c:pt>
                <c:pt idx="4902">
                  <c:v>470.44145873325482</c:v>
                </c:pt>
                <c:pt idx="4903">
                  <c:v>470.5374280230821</c:v>
                </c:pt>
                <c:pt idx="4904">
                  <c:v>470.63339731290938</c:v>
                </c:pt>
                <c:pt idx="4905">
                  <c:v>470.72936660273666</c:v>
                </c:pt>
                <c:pt idx="4906">
                  <c:v>470.82533589256394</c:v>
                </c:pt>
                <c:pt idx="4907">
                  <c:v>470.92130518239122</c:v>
                </c:pt>
                <c:pt idx="4908">
                  <c:v>471.0172744722185</c:v>
                </c:pt>
                <c:pt idx="4909">
                  <c:v>471.11324376204578</c:v>
                </c:pt>
                <c:pt idx="4910">
                  <c:v>471.20921305187306</c:v>
                </c:pt>
                <c:pt idx="4911">
                  <c:v>471.30518234170034</c:v>
                </c:pt>
                <c:pt idx="4912">
                  <c:v>471.40115163152763</c:v>
                </c:pt>
                <c:pt idx="4913">
                  <c:v>471.49712092135491</c:v>
                </c:pt>
                <c:pt idx="4914">
                  <c:v>471.59309021118219</c:v>
                </c:pt>
                <c:pt idx="4915">
                  <c:v>471.68905950100947</c:v>
                </c:pt>
                <c:pt idx="4916">
                  <c:v>471.78502879083675</c:v>
                </c:pt>
                <c:pt idx="4917">
                  <c:v>471.88099808066403</c:v>
                </c:pt>
                <c:pt idx="4918">
                  <c:v>471.97696737049131</c:v>
                </c:pt>
                <c:pt idx="4919">
                  <c:v>472.07293666031859</c:v>
                </c:pt>
                <c:pt idx="4920">
                  <c:v>472.16890595014587</c:v>
                </c:pt>
                <c:pt idx="4921">
                  <c:v>472.26487523997315</c:v>
                </c:pt>
                <c:pt idx="4922">
                  <c:v>472.36084452980043</c:v>
                </c:pt>
                <c:pt idx="4923">
                  <c:v>472.45681381962771</c:v>
                </c:pt>
                <c:pt idx="4924">
                  <c:v>472.55278310945499</c:v>
                </c:pt>
                <c:pt idx="4925">
                  <c:v>472.64875239928227</c:v>
                </c:pt>
                <c:pt idx="4926">
                  <c:v>472.74472168910955</c:v>
                </c:pt>
                <c:pt idx="4927">
                  <c:v>472.84069097893683</c:v>
                </c:pt>
                <c:pt idx="4928">
                  <c:v>472.93666026876411</c:v>
                </c:pt>
                <c:pt idx="4929">
                  <c:v>473.0326295585914</c:v>
                </c:pt>
                <c:pt idx="4930">
                  <c:v>473.12859884841868</c:v>
                </c:pt>
                <c:pt idx="4931">
                  <c:v>473.22456813824596</c:v>
                </c:pt>
                <c:pt idx="4932">
                  <c:v>473.32053742807324</c:v>
                </c:pt>
                <c:pt idx="4933">
                  <c:v>473.41650671790052</c:v>
                </c:pt>
                <c:pt idx="4934">
                  <c:v>473.5124760077278</c:v>
                </c:pt>
                <c:pt idx="4935">
                  <c:v>473.60844529755508</c:v>
                </c:pt>
                <c:pt idx="4936">
                  <c:v>473.70441458738236</c:v>
                </c:pt>
                <c:pt idx="4937">
                  <c:v>473.80038387720964</c:v>
                </c:pt>
                <c:pt idx="4938">
                  <c:v>473.89635316703692</c:v>
                </c:pt>
                <c:pt idx="4939">
                  <c:v>473.9923224568642</c:v>
                </c:pt>
                <c:pt idx="4940">
                  <c:v>474.08829174669148</c:v>
                </c:pt>
                <c:pt idx="4941">
                  <c:v>474.18426103651876</c:v>
                </c:pt>
                <c:pt idx="4942">
                  <c:v>474.28023032634604</c:v>
                </c:pt>
                <c:pt idx="4943">
                  <c:v>474.37619961617332</c:v>
                </c:pt>
                <c:pt idx="4944">
                  <c:v>474.4721689060006</c:v>
                </c:pt>
                <c:pt idx="4945">
                  <c:v>474.56813819582788</c:v>
                </c:pt>
                <c:pt idx="4946">
                  <c:v>474.66410748565517</c:v>
                </c:pt>
                <c:pt idx="4947">
                  <c:v>474.76007677548245</c:v>
                </c:pt>
                <c:pt idx="4948">
                  <c:v>474.85604606530973</c:v>
                </c:pt>
                <c:pt idx="4949">
                  <c:v>474.95201535513701</c:v>
                </c:pt>
                <c:pt idx="4950">
                  <c:v>475.04798464496429</c:v>
                </c:pt>
                <c:pt idx="4951">
                  <c:v>475.14395393479157</c:v>
                </c:pt>
                <c:pt idx="4952">
                  <c:v>475.23992322461885</c:v>
                </c:pt>
                <c:pt idx="4953">
                  <c:v>475.33589251444613</c:v>
                </c:pt>
                <c:pt idx="4954">
                  <c:v>475.43186180427341</c:v>
                </c:pt>
                <c:pt idx="4955">
                  <c:v>475.52783109410069</c:v>
                </c:pt>
                <c:pt idx="4956">
                  <c:v>475.62380038392797</c:v>
                </c:pt>
                <c:pt idx="4957">
                  <c:v>475.71976967375525</c:v>
                </c:pt>
                <c:pt idx="4958">
                  <c:v>475.81573896358253</c:v>
                </c:pt>
                <c:pt idx="4959">
                  <c:v>475.91170825340981</c:v>
                </c:pt>
                <c:pt idx="4960">
                  <c:v>476.00767754323709</c:v>
                </c:pt>
                <c:pt idx="4961">
                  <c:v>476.10364683306437</c:v>
                </c:pt>
                <c:pt idx="4962">
                  <c:v>476.19961612289165</c:v>
                </c:pt>
                <c:pt idx="4963">
                  <c:v>476.29558541271894</c:v>
                </c:pt>
                <c:pt idx="4964">
                  <c:v>476.39155470254622</c:v>
                </c:pt>
                <c:pt idx="4965">
                  <c:v>476.4875239923735</c:v>
                </c:pt>
                <c:pt idx="4966">
                  <c:v>476.58349328220078</c:v>
                </c:pt>
                <c:pt idx="4967">
                  <c:v>476.67946257202806</c:v>
                </c:pt>
                <c:pt idx="4968">
                  <c:v>476.77543186185534</c:v>
                </c:pt>
                <c:pt idx="4969">
                  <c:v>476.87140115168262</c:v>
                </c:pt>
                <c:pt idx="4970">
                  <c:v>476.9673704415099</c:v>
                </c:pt>
                <c:pt idx="4971">
                  <c:v>477.06333973133718</c:v>
                </c:pt>
                <c:pt idx="4972">
                  <c:v>477.15930902116446</c:v>
                </c:pt>
                <c:pt idx="4973">
                  <c:v>477.25527831099174</c:v>
                </c:pt>
                <c:pt idx="4974">
                  <c:v>477.35124760081902</c:v>
                </c:pt>
                <c:pt idx="4975">
                  <c:v>477.4472168906463</c:v>
                </c:pt>
                <c:pt idx="4976">
                  <c:v>477.54318618047358</c:v>
                </c:pt>
                <c:pt idx="4977">
                  <c:v>477.63915547030086</c:v>
                </c:pt>
                <c:pt idx="4978">
                  <c:v>477.73512476012814</c:v>
                </c:pt>
                <c:pt idx="4979">
                  <c:v>477.83109404995542</c:v>
                </c:pt>
                <c:pt idx="4980">
                  <c:v>477.92706333978271</c:v>
                </c:pt>
                <c:pt idx="4981">
                  <c:v>478.02303262960999</c:v>
                </c:pt>
                <c:pt idx="4982">
                  <c:v>478.11900191943727</c:v>
                </c:pt>
                <c:pt idx="4983">
                  <c:v>478.21497120926455</c:v>
                </c:pt>
                <c:pt idx="4984">
                  <c:v>478.31094049909183</c:v>
                </c:pt>
                <c:pt idx="4985">
                  <c:v>478.40690978891911</c:v>
                </c:pt>
                <c:pt idx="4986">
                  <c:v>478.50287907874639</c:v>
                </c:pt>
                <c:pt idx="4987">
                  <c:v>478.59884836857367</c:v>
                </c:pt>
                <c:pt idx="4988">
                  <c:v>478.69481765840095</c:v>
                </c:pt>
                <c:pt idx="4989">
                  <c:v>478.79078694822823</c:v>
                </c:pt>
                <c:pt idx="4990">
                  <c:v>478.88675623805551</c:v>
                </c:pt>
                <c:pt idx="4991">
                  <c:v>478.98272552788279</c:v>
                </c:pt>
                <c:pt idx="4992">
                  <c:v>479.07869481771007</c:v>
                </c:pt>
                <c:pt idx="4993">
                  <c:v>479.17466410753735</c:v>
                </c:pt>
                <c:pt idx="4994">
                  <c:v>479.27063339736463</c:v>
                </c:pt>
                <c:pt idx="4995">
                  <c:v>479.36660268719191</c:v>
                </c:pt>
                <c:pt idx="4996">
                  <c:v>479.46257197701919</c:v>
                </c:pt>
                <c:pt idx="4997">
                  <c:v>479.55854126684648</c:v>
                </c:pt>
                <c:pt idx="4998">
                  <c:v>479.65451055667376</c:v>
                </c:pt>
                <c:pt idx="4999">
                  <c:v>479.75047984650104</c:v>
                </c:pt>
                <c:pt idx="5000">
                  <c:v>479.84644913632832</c:v>
                </c:pt>
              </c:numCache>
            </c:numRef>
          </c:xVal>
          <c:yVal>
            <c:numRef>
              <c:f>Response!$B$42:$B$5042</c:f>
              <c:numCache>
                <c:formatCode>0</c:formatCode>
                <c:ptCount val="5001"/>
                <c:pt idx="0">
                  <c:v>0</c:v>
                </c:pt>
                <c:pt idx="1">
                  <c:v>-1.0965957845403377E-4</c:v>
                </c:pt>
                <c:pt idx="2">
                  <c:v>-4.3863942140341856E-4</c:v>
                </c:pt>
                <c:pt idx="3">
                  <c:v>-9.8694285160953309E-4</c:v>
                </c:pt>
                <c:pt idx="4">
                  <c:v>-1.7545754071878132E-3</c:v>
                </c:pt>
                <c:pt idx="5">
                  <c:v>-2.741544841900906E-3</c:v>
                </c:pt>
                <c:pt idx="6">
                  <c:v>-3.9478611254969605E-3</c:v>
                </c:pt>
                <c:pt idx="7">
                  <c:v>-5.3735364441813982E-3</c:v>
                </c:pt>
                <c:pt idx="8">
                  <c:v>-7.0185852012557516E-3</c:v>
                </c:pt>
                <c:pt idx="9">
                  <c:v>-8.883024017743121E-3</c:v>
                </c:pt>
                <c:pt idx="10">
                  <c:v>-1.0966871733247376E-2</c:v>
                </c:pt>
                <c:pt idx="11">
                  <c:v>-1.3270149406814827E-2</c:v>
                </c:pt>
                <c:pt idx="12">
                  <c:v>-1.5792880317995712E-2</c:v>
                </c:pt>
                <c:pt idx="13">
                  <c:v>-1.8535089967896681E-2</c:v>
                </c:pt>
                <c:pt idx="14">
                  <c:v>-2.1496806080463511E-2</c:v>
                </c:pt>
                <c:pt idx="15">
                  <c:v>-2.4678058603828129E-2</c:v>
                </c:pt>
                <c:pt idx="16">
                  <c:v>-2.8078879711696689E-2</c:v>
                </c:pt>
                <c:pt idx="17">
                  <c:v>-3.1699303804940626E-2</c:v>
                </c:pt>
                <c:pt idx="18">
                  <c:v>-3.5539367513222897E-2</c:v>
                </c:pt>
                <c:pt idx="19">
                  <c:v>-3.9599109696820671E-2</c:v>
                </c:pt>
                <c:pt idx="20">
                  <c:v>-4.3878571448432512E-2</c:v>
                </c:pt>
                <c:pt idx="21">
                  <c:v>-4.8377796095213907E-2</c:v>
                </c:pt>
                <c:pt idx="22">
                  <c:v>-5.309682920081675E-2</c:v>
                </c:pt>
                <c:pt idx="23">
                  <c:v>-5.8035718567662917E-2</c:v>
                </c:pt>
                <c:pt idx="24">
                  <c:v>-6.3194514239186664E-2</c:v>
                </c:pt>
                <c:pt idx="25">
                  <c:v>-6.8573268502262835E-2</c:v>
                </c:pt>
                <c:pt idx="26">
                  <c:v>-7.4172035889795998E-2</c:v>
                </c:pt>
                <c:pt idx="27">
                  <c:v>-7.9990873183251404E-2</c:v>
                </c:pt>
                <c:pt idx="28">
                  <c:v>-8.6029839415526055E-2</c:v>
                </c:pt>
                <c:pt idx="29">
                  <c:v>-9.2288995873708785E-2</c:v>
                </c:pt>
                <c:pt idx="30">
                  <c:v>-9.876840610208612E-2</c:v>
                </c:pt>
                <c:pt idx="31">
                  <c:v>-0.10546813590524672</c:v>
                </c:pt>
                <c:pt idx="32">
                  <c:v>-0.11238825335122173</c:v>
                </c:pt>
                <c:pt idx="33">
                  <c:v>-0.11952882877482546</c:v>
                </c:pt>
                <c:pt idx="34">
                  <c:v>-0.12688993478107602</c:v>
                </c:pt>
                <c:pt idx="35">
                  <c:v>-0.13447164624868491</c:v>
                </c:pt>
                <c:pt idx="36">
                  <c:v>-0.14227404033373353</c:v>
                </c:pt>
                <c:pt idx="37">
                  <c:v>-0.15029719647340883</c:v>
                </c:pt>
                <c:pt idx="38">
                  <c:v>-0.15854119638988173</c:v>
                </c:pt>
                <c:pt idx="39">
                  <c:v>-0.16700612409428386</c:v>
                </c:pt>
                <c:pt idx="40">
                  <c:v>-0.17569206589079084</c:v>
                </c:pt>
                <c:pt idx="41">
                  <c:v>-0.18459911038085502</c:v>
                </c:pt>
                <c:pt idx="42">
                  <c:v>-0.19372734846751868</c:v>
                </c:pt>
                <c:pt idx="43">
                  <c:v>-0.20307687335985483</c:v>
                </c:pt>
                <c:pt idx="44">
                  <c:v>-0.21264778057752429</c:v>
                </c:pt>
                <c:pt idx="45">
                  <c:v>-0.22244016795547883</c:v>
                </c:pt>
                <c:pt idx="46">
                  <c:v>-0.23245413564870543</c:v>
                </c:pt>
                <c:pt idx="47">
                  <c:v>-0.24268978613715994</c:v>
                </c:pt>
                <c:pt idx="48">
                  <c:v>-0.25314722423081049</c:v>
                </c:pt>
                <c:pt idx="49">
                  <c:v>-0.26382655707476715</c:v>
                </c:pt>
                <c:pt idx="50">
                  <c:v>-0.27472789415454513</c:v>
                </c:pt>
                <c:pt idx="51">
                  <c:v>-0.28585134730145917</c:v>
                </c:pt>
                <c:pt idx="52">
                  <c:v>-0.29719703069813064</c:v>
                </c:pt>
                <c:pt idx="53">
                  <c:v>-0.30876506088411809</c:v>
                </c:pt>
                <c:pt idx="54">
                  <c:v>-0.32055555676166558</c:v>
                </c:pt>
                <c:pt idx="55">
                  <c:v>-0.33256863960156846</c:v>
                </c:pt>
                <c:pt idx="56">
                  <c:v>-0.34480443304918318</c:v>
                </c:pt>
                <c:pt idx="57">
                  <c:v>-0.35726306313052486</c:v>
                </c:pt>
                <c:pt idx="58">
                  <c:v>-0.36994465825855916</c:v>
                </c:pt>
                <c:pt idx="59">
                  <c:v>-0.38284934923949088</c:v>
                </c:pt>
                <c:pt idx="60">
                  <c:v>-0.39597726927935056</c:v>
                </c:pt>
                <c:pt idx="61">
                  <c:v>-0.40932855399054308</c:v>
                </c:pt>
                <c:pt idx="62">
                  <c:v>-0.42290334139864016</c:v>
                </c:pt>
                <c:pt idx="63">
                  <c:v>-0.43670177194923465</c:v>
                </c:pt>
                <c:pt idx="64">
                  <c:v>-0.45072398851497386</c:v>
                </c:pt>
                <c:pt idx="65">
                  <c:v>-0.46497013640264695</c:v>
                </c:pt>
                <c:pt idx="66">
                  <c:v>-0.47944036336049151</c:v>
                </c:pt>
                <c:pt idx="67">
                  <c:v>-0.49413481958559569</c:v>
                </c:pt>
                <c:pt idx="68">
                  <c:v>-0.50905365773138733</c:v>
                </c:pt>
                <c:pt idx="69">
                  <c:v>-0.52419703291533326</c:v>
                </c:pt>
                <c:pt idx="70">
                  <c:v>-0.5395651027267071</c:v>
                </c:pt>
                <c:pt idx="71">
                  <c:v>-0.5551580272345451</c:v>
                </c:pt>
                <c:pt idx="72">
                  <c:v>-0.57097596899569791</c:v>
                </c:pt>
                <c:pt idx="73">
                  <c:v>-0.58701909306302391</c:v>
                </c:pt>
                <c:pt idx="74">
                  <c:v>-0.60328756699374386</c:v>
                </c:pt>
                <c:pt idx="75">
                  <c:v>-0.61978156085791292</c:v>
                </c:pt>
                <c:pt idx="76">
                  <c:v>-0.63650124724705415</c:v>
                </c:pt>
                <c:pt idx="77">
                  <c:v>-0.65344680128286448</c:v>
                </c:pt>
                <c:pt idx="78">
                  <c:v>-0.67061840062619216</c:v>
                </c:pt>
                <c:pt idx="79">
                  <c:v>-0.68801622548599251</c:v>
                </c:pt>
                <c:pt idx="80">
                  <c:v>-0.70564045862856428</c:v>
                </c:pt>
                <c:pt idx="81">
                  <c:v>-0.72349128538688789</c:v>
                </c:pt>
                <c:pt idx="82">
                  <c:v>-0.74156889367004086</c:v>
                </c:pt>
                <c:pt idx="83">
                  <c:v>-0.7598734739728854</c:v>
                </c:pt>
                <c:pt idx="84">
                  <c:v>-0.77840521938577145</c:v>
                </c:pt>
                <c:pt idx="85">
                  <c:v>-0.79716432560452788</c:v>
                </c:pt>
                <c:pt idx="86">
                  <c:v>-0.81615099094043164</c:v>
                </c:pt>
                <c:pt idx="87">
                  <c:v>-0.83536541633053696</c:v>
                </c:pt>
                <c:pt idx="88">
                  <c:v>-0.85480780534793643</c:v>
                </c:pt>
                <c:pt idx="89">
                  <c:v>-0.87447836421236824</c:v>
                </c:pt>
                <c:pt idx="90">
                  <c:v>-0.89437730180084107</c:v>
                </c:pt>
                <c:pt idx="91">
                  <c:v>-0.91450482965848812</c:v>
                </c:pt>
                <c:pt idx="92">
                  <c:v>-0.93486116200955327</c:v>
                </c:pt>
                <c:pt idx="93">
                  <c:v>-0.95544651576854256</c:v>
                </c:pt>
                <c:pt idx="94">
                  <c:v>-0.97626111055152454</c:v>
                </c:pt>
                <c:pt idx="95">
                  <c:v>-0.99730516868762931</c:v>
                </c:pt>
                <c:pt idx="96">
                  <c:v>-1.0185789152306168</c:v>
                </c:pt>
                <c:pt idx="97">
                  <c:v>-1.0400825779707534</c:v>
                </c:pt>
                <c:pt idx="98">
                  <c:v>-1.061816387446695</c:v>
                </c:pt>
                <c:pt idx="99">
                  <c:v>-1.0837805769576767</c:v>
                </c:pt>
                <c:pt idx="100">
                  <c:v>-1.1059753825757854</c:v>
                </c:pt>
                <c:pt idx="101">
                  <c:v>-1.1284010431583955</c:v>
                </c:pt>
                <c:pt idx="102">
                  <c:v>-1.1510578003608516</c:v>
                </c:pt>
                <c:pt idx="103">
                  <c:v>-1.1739458986492628</c:v>
                </c:pt>
                <c:pt idx="104">
                  <c:v>-1.1970655853134797</c:v>
                </c:pt>
                <c:pt idx="105">
                  <c:v>-1.2204171104802313</c:v>
                </c:pt>
                <c:pt idx="106">
                  <c:v>-1.2440007271265061</c:v>
                </c:pt>
                <c:pt idx="107">
                  <c:v>-1.2678166910930404</c:v>
                </c:pt>
                <c:pt idx="108">
                  <c:v>-1.2918652610980068</c:v>
                </c:pt>
                <c:pt idx="109">
                  <c:v>-1.316146698750901</c:v>
                </c:pt>
                <c:pt idx="110">
                  <c:v>-1.3406612685666297</c:v>
                </c:pt>
                <c:pt idx="111">
                  <c:v>-1.3654092379796887</c:v>
                </c:pt>
                <c:pt idx="112">
                  <c:v>-1.3903908773586906</c:v>
                </c:pt>
                <c:pt idx="113">
                  <c:v>-1.4156064600208742</c:v>
                </c:pt>
                <c:pt idx="114">
                  <c:v>-1.4410562622470371</c:v>
                </c:pt>
                <c:pt idx="115">
                  <c:v>-1.4667405632964605</c:v>
                </c:pt>
                <c:pt idx="116">
                  <c:v>-1.4926596454221395</c:v>
                </c:pt>
                <c:pt idx="117">
                  <c:v>-1.5188137938861754</c:v>
                </c:pt>
                <c:pt idx="118">
                  <c:v>-1.5452032969753906</c:v>
                </c:pt>
                <c:pt idx="119">
                  <c:v>-1.5718284460170893</c:v>
                </c:pt>
                <c:pt idx="120">
                  <c:v>-1.5986895353951058</c:v>
                </c:pt>
                <c:pt idx="121">
                  <c:v>-1.6257868625659411</c:v>
                </c:pt>
                <c:pt idx="122">
                  <c:v>-1.6531207280752505</c:v>
                </c:pt>
                <c:pt idx="123">
                  <c:v>-1.6806914355743954</c:v>
                </c:pt>
                <c:pt idx="124">
                  <c:v>-1.7084992918373334</c:v>
                </c:pt>
                <c:pt idx="125">
                  <c:v>-1.7365446067775916</c:v>
                </c:pt>
                <c:pt idx="126">
                  <c:v>-1.7648276934655784</c:v>
                </c:pt>
                <c:pt idx="127">
                  <c:v>-1.7933488681460419</c:v>
                </c:pt>
                <c:pt idx="128">
                  <c:v>-1.8221084502557374</c:v>
                </c:pt>
                <c:pt idx="129">
                  <c:v>-1.8511067624414084</c:v>
                </c:pt>
                <c:pt idx="130">
                  <c:v>-1.8803441305778514</c:v>
                </c:pt>
                <c:pt idx="131">
                  <c:v>-1.9098208837863084</c:v>
                </c:pt>
                <c:pt idx="132">
                  <c:v>-1.9395373544530883</c:v>
                </c:pt>
                <c:pt idx="133">
                  <c:v>-1.969493878248358</c:v>
                </c:pt>
                <c:pt idx="134">
                  <c:v>-1.9996907941451922</c:v>
                </c:pt>
                <c:pt idx="135">
                  <c:v>-2.0301284444389496</c:v>
                </c:pt>
                <c:pt idx="136">
                  <c:v>-2.0608071747666736</c:v>
                </c:pt>
                <c:pt idx="137">
                  <c:v>-2.0917273341269809</c:v>
                </c:pt>
                <c:pt idx="138">
                  <c:v>-2.1228892749000337</c:v>
                </c:pt>
                <c:pt idx="139">
                  <c:v>-2.1542933528678034</c:v>
                </c:pt>
                <c:pt idx="140">
                  <c:v>-2.185939927234601</c:v>
                </c:pt>
                <c:pt idx="141">
                  <c:v>-2.2178293606478223</c:v>
                </c:pt>
                <c:pt idx="142">
                  <c:v>-2.2499620192189922</c:v>
                </c:pt>
                <c:pt idx="143">
                  <c:v>-2.282338272545025</c:v>
                </c:pt>
                <c:pt idx="144">
                  <c:v>-2.3149584937297765</c:v>
                </c:pt>
                <c:pt idx="145">
                  <c:v>-2.3478230594058185</c:v>
                </c:pt>
                <c:pt idx="146">
                  <c:v>-2.3809323497565784</c:v>
                </c:pt>
                <c:pt idx="147">
                  <c:v>-2.4142867485385686</c:v>
                </c:pt>
                <c:pt idx="148">
                  <c:v>-2.4478866431040966</c:v>
                </c:pt>
                <c:pt idx="149">
                  <c:v>-2.4817324244241008</c:v>
                </c:pt>
                <c:pt idx="150">
                  <c:v>-2.51582448711132</c:v>
                </c:pt>
                <c:pt idx="151">
                  <c:v>-2.5501632294437426</c:v>
                </c:pt>
                <c:pt idx="152">
                  <c:v>-2.5847490533883501</c:v>
                </c:pt>
                <c:pt idx="153">
                  <c:v>-2.6195823646251073</c:v>
                </c:pt>
                <c:pt idx="154">
                  <c:v>-2.6546635725713266</c:v>
                </c:pt>
                <c:pt idx="155">
                  <c:v>-2.6899930904061895</c:v>
                </c:pt>
                <c:pt idx="156">
                  <c:v>-2.7255713350957533</c:v>
                </c:pt>
                <c:pt idx="157">
                  <c:v>-2.7613987274180722</c:v>
                </c:pt>
                <c:pt idx="158">
                  <c:v>-2.797475691988768</c:v>
                </c:pt>
                <c:pt idx="159">
                  <c:v>-2.8338026572868125</c:v>
                </c:pt>
                <c:pt idx="160">
                  <c:v>-2.8703800556806813</c:v>
                </c:pt>
                <c:pt idx="161">
                  <c:v>-2.9072083234548196</c:v>
                </c:pt>
                <c:pt idx="162">
                  <c:v>-2.9442879008363789</c:v>
                </c:pt>
                <c:pt idx="163">
                  <c:v>-2.9816192320223363</c:v>
                </c:pt>
                <c:pt idx="164">
                  <c:v>-3.0192027652069244</c:v>
                </c:pt>
                <c:pt idx="165">
                  <c:v>-3.0570389526093673</c:v>
                </c:pt>
                <c:pt idx="166">
                  <c:v>-3.095128250501995</c:v>
                </c:pt>
                <c:pt idx="167">
                  <c:v>-3.1334711192386662</c:v>
                </c:pt>
                <c:pt idx="168">
                  <c:v>-3.1720680232835523</c:v>
                </c:pt>
                <c:pt idx="169">
                  <c:v>-3.2109194312402405</c:v>
                </c:pt>
                <c:pt idx="170">
                  <c:v>-3.2500258158812629</c:v>
                </c:pt>
                <c:pt idx="171">
                  <c:v>-3.2893876541778706</c:v>
                </c:pt>
                <c:pt idx="172">
                  <c:v>-3.3290054273303085</c:v>
                </c:pt>
                <c:pt idx="173">
                  <c:v>-3.3688796207983032</c:v>
                </c:pt>
                <c:pt idx="174">
                  <c:v>-3.4090107243320658</c:v>
                </c:pt>
                <c:pt idx="175">
                  <c:v>-3.4493992320035378</c:v>
                </c:pt>
                <c:pt idx="176">
                  <c:v>-3.490045642238166</c:v>
                </c:pt>
                <c:pt idx="177">
                  <c:v>-3.5309504578468891</c:v>
                </c:pt>
                <c:pt idx="178">
                  <c:v>-3.5721141860587129</c:v>
                </c:pt>
                <c:pt idx="179">
                  <c:v>-3.6135373385534377</c:v>
                </c:pt>
                <c:pt idx="180">
                  <c:v>-3.6552204314950796</c:v>
                </c:pt>
                <c:pt idx="181">
                  <c:v>-3.6971639855653904</c:v>
                </c:pt>
                <c:pt idx="182">
                  <c:v>-3.7393685259980343</c:v>
                </c:pt>
                <c:pt idx="183">
                  <c:v>-3.7818345826130551</c:v>
                </c:pt>
                <c:pt idx="184">
                  <c:v>-3.8245626898517782</c:v>
                </c:pt>
                <c:pt idx="185">
                  <c:v>-3.8675533868121663</c:v>
                </c:pt>
                <c:pt idx="186">
                  <c:v>-3.9108072172845887</c:v>
                </c:pt>
                <c:pt idx="187">
                  <c:v>-3.954324729788059</c:v>
                </c:pt>
                <c:pt idx="188">
                  <c:v>-3.9981064776068425</c:v>
                </c:pt>
                <c:pt idx="189">
                  <c:v>-4.0421530188275971</c:v>
                </c:pt>
                <c:pt idx="190">
                  <c:v>-4.0864649163769329</c:v>
                </c:pt>
                <c:pt idx="191">
                  <c:v>-4.1310427380594259</c:v>
                </c:pt>
                <c:pt idx="192">
                  <c:v>-4.1758870565960873</c:v>
                </c:pt>
                <c:pt idx="193">
                  <c:v>-4.2209984496633863</c:v>
                </c:pt>
                <c:pt idx="194">
                  <c:v>-4.2663774999326272</c:v>
                </c:pt>
                <c:pt idx="195">
                  <c:v>-4.3120247951099175</c:v>
                </c:pt>
                <c:pt idx="196">
                  <c:v>-4.3579409279765793</c:v>
                </c:pt>
                <c:pt idx="197">
                  <c:v>-4.4041264964300728</c:v>
                </c:pt>
                <c:pt idx="198">
                  <c:v>-4.4505821035254165</c:v>
                </c:pt>
                <c:pt idx="199">
                  <c:v>-4.4973083575171486</c:v>
                </c:pt>
                <c:pt idx="200">
                  <c:v>-4.544305871901793</c:v>
                </c:pt>
                <c:pt idx="201">
                  <c:v>-4.5915752654608033</c:v>
                </c:pt>
                <c:pt idx="202">
                  <c:v>-4.6391171623041236</c:v>
                </c:pt>
                <c:pt idx="203">
                  <c:v>-4.6869321919142894</c:v>
                </c:pt>
                <c:pt idx="204">
                  <c:v>-4.7350209891909456</c:v>
                </c:pt>
                <c:pt idx="205">
                  <c:v>-4.7833841944961195</c:v>
                </c:pt>
                <c:pt idx="206">
                  <c:v>-4.8320224536999028</c:v>
                </c:pt>
                <c:pt idx="207">
                  <c:v>-4.8809364182267725</c:v>
                </c:pt>
                <c:pt idx="208">
                  <c:v>-4.9301267451024806</c:v>
                </c:pt>
                <c:pt idx="209">
                  <c:v>-4.9795940970015469</c:v>
                </c:pt>
                <c:pt idx="210">
                  <c:v>-5.0293391422953251</c:v>
                </c:pt>
                <c:pt idx="211">
                  <c:v>-5.079362555100678</c:v>
                </c:pt>
                <c:pt idx="212">
                  <c:v>-5.1296650153292642</c:v>
                </c:pt>
                <c:pt idx="213">
                  <c:v>-5.180247208737522</c:v>
                </c:pt>
                <c:pt idx="214">
                  <c:v>-5.2311098269771072</c:v>
                </c:pt>
                <c:pt idx="215">
                  <c:v>-5.282253567646185</c:v>
                </c:pt>
                <c:pt idx="216">
                  <c:v>-5.3336791343412013</c:v>
                </c:pt>
                <c:pt idx="217">
                  <c:v>-5.385387236709458</c:v>
                </c:pt>
                <c:pt idx="218">
                  <c:v>-5.4373785905021634</c:v>
                </c:pt>
                <c:pt idx="219">
                  <c:v>-5.4896539176283969</c:v>
                </c:pt>
                <c:pt idx="220">
                  <c:v>-5.5422139462095679</c:v>
                </c:pt>
                <c:pt idx="221">
                  <c:v>-5.5950594106346845</c:v>
                </c:pt>
                <c:pt idx="222">
                  <c:v>-5.6481910516162426</c:v>
                </c:pt>
                <c:pt idx="223">
                  <c:v>-5.7016096162469552</c:v>
                </c:pt>
                <c:pt idx="224">
                  <c:v>-5.7553158580570827</c:v>
                </c:pt>
                <c:pt idx="225">
                  <c:v>-5.8093105370725588</c:v>
                </c:pt>
                <c:pt idx="226">
                  <c:v>-5.8635944198739018</c:v>
                </c:pt>
                <c:pt idx="227">
                  <c:v>-5.9181682796558279</c:v>
                </c:pt>
                <c:pt idx="228">
                  <c:v>-5.9730328962876538</c:v>
                </c:pt>
                <c:pt idx="229">
                  <c:v>-6.0281890563744902</c:v>
                </c:pt>
                <c:pt idx="230">
                  <c:v>-6.0836375533192797</c:v>
                </c:pt>
                <c:pt idx="231">
                  <c:v>-6.1393791873855266</c:v>
                </c:pt>
                <c:pt idx="232">
                  <c:v>-6.1954147657609191</c:v>
                </c:pt>
                <c:pt idx="233">
                  <c:v>-6.2517451026218609</c:v>
                </c:pt>
                <c:pt idx="234">
                  <c:v>-6.3083710191986517</c:v>
                </c:pt>
                <c:pt idx="235">
                  <c:v>-6.3652933438417278</c:v>
                </c:pt>
                <c:pt idx="236">
                  <c:v>-6.4225129120886217</c:v>
                </c:pt>
                <c:pt idx="237">
                  <c:v>-6.4800305667318971</c:v>
                </c:pt>
                <c:pt idx="238">
                  <c:v>-6.537847157887974</c:v>
                </c:pt>
                <c:pt idx="239">
                  <c:v>-6.5959635430667793</c:v>
                </c:pt>
                <c:pt idx="240">
                  <c:v>-6.6543805872424535</c:v>
                </c:pt>
                <c:pt idx="241">
                  <c:v>-6.7130991629248582</c:v>
                </c:pt>
                <c:pt idx="242">
                  <c:v>-6.7721201502321744</c:v>
                </c:pt>
                <c:pt idx="243">
                  <c:v>-6.8314444369643521</c:v>
                </c:pt>
                <c:pt idx="244">
                  <c:v>-6.8910729186776258</c:v>
                </c:pt>
                <c:pt idx="245">
                  <c:v>-6.9510064987599405</c:v>
                </c:pt>
                <c:pt idx="246">
                  <c:v>-7.0112460885075203</c:v>
                </c:pt>
                <c:pt idx="247">
                  <c:v>-7.0717926072023349</c:v>
                </c:pt>
                <c:pt idx="248">
                  <c:v>-7.1326469821907112</c:v>
                </c:pt>
                <c:pt idx="249">
                  <c:v>-7.1938101489629087</c:v>
                </c:pt>
                <c:pt idx="250">
                  <c:v>-7.2552830512338975</c:v>
                </c:pt>
                <c:pt idx="251">
                  <c:v>-7.317066641025133</c:v>
                </c:pt>
                <c:pt idx="252">
                  <c:v>-7.3791618787474675</c:v>
                </c:pt>
                <c:pt idx="253">
                  <c:v>-7.4415697332852329</c:v>
                </c:pt>
                <c:pt idx="254">
                  <c:v>-7.5042911820814133</c:v>
                </c:pt>
                <c:pt idx="255">
                  <c:v>-7.5673272112240397</c:v>
                </c:pt>
                <c:pt idx="256">
                  <c:v>-7.6306788155337539</c:v>
                </c:pt>
                <c:pt idx="257">
                  <c:v>-7.6943469986525379</c:v>
                </c:pt>
                <c:pt idx="258">
                  <c:v>-7.758332773133735</c:v>
                </c:pt>
                <c:pt idx="259">
                  <c:v>-7.8226371605332687</c:v>
                </c:pt>
                <c:pt idx="260">
                  <c:v>-7.8872611915021551</c:v>
                </c:pt>
                <c:pt idx="261">
                  <c:v>-7.952205905880275</c:v>
                </c:pt>
                <c:pt idx="262">
                  <c:v>-8.0174723527914722</c:v>
                </c:pt>
                <c:pt idx="263">
                  <c:v>-8.0830615907399732</c:v>
                </c:pt>
                <c:pt idx="264">
                  <c:v>-8.1489746877081739</c:v>
                </c:pt>
                <c:pt idx="265">
                  <c:v>-8.2152127212557566</c:v>
                </c:pt>
                <c:pt idx="266">
                  <c:v>-8.2817767786202499</c:v>
                </c:pt>
                <c:pt idx="267">
                  <c:v>-8.3486679568189945</c:v>
                </c:pt>
                <c:pt idx="268">
                  <c:v>-8.4158873627525104</c:v>
                </c:pt>
                <c:pt idx="269">
                  <c:v>-8.4834361133093985</c:v>
                </c:pt>
                <c:pt idx="270">
                  <c:v>-8.5513153354726725</c:v>
                </c:pt>
                <c:pt idx="271">
                  <c:v>-8.6195261664276508</c:v>
                </c:pt>
                <c:pt idx="272">
                  <c:v>-8.6880697536713587</c:v>
                </c:pt>
                <c:pt idx="273">
                  <c:v>-8.7569472551234959</c:v>
                </c:pt>
                <c:pt idx="274">
                  <c:v>-8.8261598392390646</c:v>
                </c:pt>
                <c:pt idx="275">
                  <c:v>-8.8957086851224929</c:v>
                </c:pt>
                <c:pt idx="276">
                  <c:v>-8.9655949826435286</c:v>
                </c:pt>
                <c:pt idx="277">
                  <c:v>-9.0358199325547535</c:v>
                </c:pt>
                <c:pt idx="278">
                  <c:v>-9.1063847466107894</c:v>
                </c:pt>
                <c:pt idx="279">
                  <c:v>-9.1772906476892739</c:v>
                </c:pt>
                <c:pt idx="280">
                  <c:v>-9.2485388699135882</c:v>
                </c:pt>
                <c:pt idx="281">
                  <c:v>-9.3201306587773765</c:v>
                </c:pt>
                <c:pt idx="282">
                  <c:v>-9.3920672712708715</c:v>
                </c:pt>
                <c:pt idx="283">
                  <c:v>-9.464349976009137</c:v>
                </c:pt>
                <c:pt idx="284">
                  <c:v>-9.5369800533621412</c:v>
                </c:pt>
                <c:pt idx="285">
                  <c:v>-9.6099587955867722</c:v>
                </c:pt>
                <c:pt idx="286">
                  <c:v>-9.6832875069608164</c:v>
                </c:pt>
                <c:pt idx="287">
                  <c:v>-9.7569675039189523</c:v>
                </c:pt>
                <c:pt idx="288">
                  <c:v>-9.8310001151906956</c:v>
                </c:pt>
                <c:pt idx="289">
                  <c:v>-9.9053866819405236</c:v>
                </c:pt>
                <c:pt idx="290">
                  <c:v>-9.9801285579099712</c:v>
                </c:pt>
                <c:pt idx="291">
                  <c:v>-10.055227109561958</c:v>
                </c:pt>
                <c:pt idx="292">
                  <c:v>-10.130683716227251</c:v>
                </c:pt>
                <c:pt idx="293">
                  <c:v>-10.206499770253171</c:v>
                </c:pt>
                <c:pt idx="294">
                  <c:v>-10.282676677154504</c:v>
                </c:pt>
                <c:pt idx="295">
                  <c:v>-10.359215855766733</c:v>
                </c:pt>
                <c:pt idx="296">
                  <c:v>-10.436118738401646</c:v>
                </c:pt>
                <c:pt idx="297">
                  <c:v>-10.513386771005241</c:v>
                </c:pt>
                <c:pt idx="298">
                  <c:v>-10.591021413318146</c:v>
                </c:pt>
                <c:pt idx="299">
                  <c:v>-10.66902413903841</c:v>
                </c:pt>
                <c:pt idx="300">
                  <c:v>-10.747396435986902</c:v>
                </c:pt>
                <c:pt idx="301">
                  <c:v>-10.826139806275174</c:v>
                </c:pt>
                <c:pt idx="302">
                  <c:v>-10.905255766476019</c:v>
                </c:pt>
                <c:pt idx="303">
                  <c:v>-10.984745847796621</c:v>
                </c:pt>
                <c:pt idx="304">
                  <c:v>-11.064611596254402</c:v>
                </c:pt>
                <c:pt idx="305">
                  <c:v>-11.144854572855706</c:v>
                </c:pt>
                <c:pt idx="306">
                  <c:v>-11.225476353777182</c:v>
                </c:pt>
                <c:pt idx="307">
                  <c:v>-11.306478530550084</c:v>
                </c:pt>
                <c:pt idx="308">
                  <c:v>-11.387862710247493</c:v>
                </c:pt>
                <c:pt idx="309">
                  <c:v>-11.469630515674428</c:v>
                </c:pt>
                <c:pt idx="310">
                  <c:v>-11.551783585561097</c:v>
                </c:pt>
                <c:pt idx="311">
                  <c:v>-11.634323574759142</c:v>
                </c:pt>
                <c:pt idx="312">
                  <c:v>-11.71725215444102</c:v>
                </c:pt>
                <c:pt idx="313">
                  <c:v>-11.80057101230264</c:v>
                </c:pt>
                <c:pt idx="314">
                  <c:v>-11.884281852769227</c:v>
                </c:pt>
                <c:pt idx="315">
                  <c:v>-11.968386397204496</c:v>
                </c:pt>
                <c:pt idx="316">
                  <c:v>-12.052886384123218</c:v>
                </c:pt>
                <c:pt idx="317">
                  <c:v>-12.137783569407299</c:v>
                </c:pt>
                <c:pt idx="318">
                  <c:v>-12.223079726525247</c:v>
                </c:pt>
                <c:pt idx="319">
                  <c:v>-12.308776646755405</c:v>
                </c:pt>
                <c:pt idx="320">
                  <c:v>-12.394876139412647</c:v>
                </c:pt>
                <c:pt idx="321">
                  <c:v>-12.481380032078984</c:v>
                </c:pt>
                <c:pt idx="322">
                  <c:v>-12.568290170837844</c:v>
                </c:pt>
                <c:pt idx="323">
                  <c:v>-12.655608420512308</c:v>
                </c:pt>
                <c:pt idx="324">
                  <c:v>-12.743336664907252</c:v>
                </c:pt>
                <c:pt idx="325">
                  <c:v>-12.831476807055598</c:v>
                </c:pt>
                <c:pt idx="326">
                  <c:v>-12.920030769468537</c:v>
                </c:pt>
                <c:pt idx="327">
                  <c:v>-13.009000494390142</c:v>
                </c:pt>
                <c:pt idx="328">
                  <c:v>-13.098387944056105</c:v>
                </c:pt>
                <c:pt idx="329">
                  <c:v>-13.188195100956921</c:v>
                </c:pt>
                <c:pt idx="330">
                  <c:v>-13.278423968105509</c:v>
                </c:pt>
                <c:pt idx="331">
                  <c:v>-13.369076569309382</c:v>
                </c:pt>
                <c:pt idx="332">
                  <c:v>-13.460154949447469</c:v>
                </c:pt>
                <c:pt idx="333">
                  <c:v>-13.551661174751633</c:v>
                </c:pt>
                <c:pt idx="334">
                  <c:v>-13.64359733309308</c:v>
                </c:pt>
                <c:pt idx="335">
                  <c:v>-13.735965534273664</c:v>
                </c:pt>
                <c:pt idx="336">
                  <c:v>-13.828767910322226</c:v>
                </c:pt>
                <c:pt idx="337">
                  <c:v>-13.922006615796089</c:v>
                </c:pt>
                <c:pt idx="338">
                  <c:v>-14.015683828087786</c:v>
                </c:pt>
                <c:pt idx="339">
                  <c:v>-14.109801747737137</c:v>
                </c:pt>
                <c:pt idx="340">
                  <c:v>-14.204362598748801</c:v>
                </c:pt>
                <c:pt idx="341">
                  <c:v>-14.299368628915447</c:v>
                </c:pt>
                <c:pt idx="342">
                  <c:v>-14.394822110146556</c:v>
                </c:pt>
                <c:pt idx="343">
                  <c:v>-14.490725338803081</c:v>
                </c:pt>
                <c:pt idx="344">
                  <c:v>-14.587080636038072</c:v>
                </c:pt>
                <c:pt idx="345">
                  <c:v>-14.683890348143329</c:v>
                </c:pt>
                <c:pt idx="346">
                  <c:v>-14.781156846902288</c:v>
                </c:pt>
                <c:pt idx="347">
                  <c:v>-14.878882529949252</c:v>
                </c:pt>
                <c:pt idx="348">
                  <c:v>-14.977069821135046</c:v>
                </c:pt>
                <c:pt idx="349">
                  <c:v>-15.075721170899319</c:v>
                </c:pt>
                <c:pt idx="350">
                  <c:v>-15.174839056649637</c:v>
                </c:pt>
                <c:pt idx="351">
                  <c:v>-15.274425983147367</c:v>
                </c:pt>
                <c:pt idx="352">
                  <c:v>-15.374484482900764</c:v>
                </c:pt>
                <c:pt idx="353">
                  <c:v>-15.475017116565139</c:v>
                </c:pt>
                <c:pt idx="354">
                  <c:v>-15.576026473350453</c:v>
                </c:pt>
                <c:pt idx="355">
                  <c:v>-15.677515171436475</c:v>
                </c:pt>
                <c:pt idx="356">
                  <c:v>-15.779485858395553</c:v>
                </c:pt>
                <c:pt idx="357">
                  <c:v>-15.881941211623342</c:v>
                </c:pt>
                <c:pt idx="358">
                  <c:v>-15.9848839387775</c:v>
                </c:pt>
                <c:pt idx="359">
                  <c:v>-16.088316778224694</c:v>
                </c:pt>
                <c:pt idx="360">
                  <c:v>-16.19224249949594</c:v>
                </c:pt>
                <c:pt idx="361">
                  <c:v>-16.296663903750627</c:v>
                </c:pt>
                <c:pt idx="362">
                  <c:v>-16.40158382424924</c:v>
                </c:pt>
                <c:pt idx="363">
                  <c:v>-16.507005126835189</c:v>
                </c:pt>
                <c:pt idx="364">
                  <c:v>-16.612930710425779</c:v>
                </c:pt>
                <c:pt idx="365">
                  <c:v>-16.71936350751259</c:v>
                </c:pt>
                <c:pt idx="366">
                  <c:v>-16.826306484671573</c:v>
                </c:pt>
                <c:pt idx="367">
                  <c:v>-16.933762643082876</c:v>
                </c:pt>
                <c:pt idx="368">
                  <c:v>-17.041735019060887</c:v>
                </c:pt>
                <c:pt idx="369">
                  <c:v>-17.150226684594518</c:v>
                </c:pt>
                <c:pt idx="370">
                  <c:v>-17.259240747898076</c:v>
                </c:pt>
                <c:pt idx="371">
                  <c:v>-17.368780353972955</c:v>
                </c:pt>
                <c:pt idx="372">
                  <c:v>-17.478848685180392</c:v>
                </c:pt>
                <c:pt idx="373">
                  <c:v>-17.589448961825585</c:v>
                </c:pt>
                <c:pt idx="374">
                  <c:v>-17.700584442753335</c:v>
                </c:pt>
                <c:pt idx="375">
                  <c:v>-17.81225842595563</c:v>
                </c:pt>
                <c:pt idx="376">
                  <c:v>-17.924474249191434</c:v>
                </c:pt>
                <c:pt idx="377">
                  <c:v>-18.037235290618796</c:v>
                </c:pt>
                <c:pt idx="378">
                  <c:v>-18.150544969439878</c:v>
                </c:pt>
                <c:pt idx="379">
                  <c:v>-18.264406746558929</c:v>
                </c:pt>
                <c:pt idx="380">
                  <c:v>-18.378824125253736</c:v>
                </c:pt>
                <c:pt idx="381">
                  <c:v>-18.49380065186071</c:v>
                </c:pt>
                <c:pt idx="382">
                  <c:v>-18.609339916474109</c:v>
                </c:pt>
                <c:pt idx="383">
                  <c:v>-18.725445553659583</c:v>
                </c:pt>
                <c:pt idx="384">
                  <c:v>-18.842121243182575</c:v>
                </c:pt>
                <c:pt idx="385">
                  <c:v>-18.959370710751728</c:v>
                </c:pt>
                <c:pt idx="386">
                  <c:v>-19.07719772877789</c:v>
                </c:pt>
                <c:pt idx="387">
                  <c:v>-19.195606117148976</c:v>
                </c:pt>
                <c:pt idx="388">
                  <c:v>-19.314599744021137</c:v>
                </c:pt>
                <c:pt idx="389">
                  <c:v>-19.434182526626628</c:v>
                </c:pt>
                <c:pt idx="390">
                  <c:v>-19.554358432098816</c:v>
                </c:pt>
                <c:pt idx="391">
                  <c:v>-19.675131478314746</c:v>
                </c:pt>
                <c:pt idx="392">
                  <c:v>-19.796505734755744</c:v>
                </c:pt>
                <c:pt idx="393">
                  <c:v>-19.918485323386509</c:v>
                </c:pt>
                <c:pt idx="394">
                  <c:v>-20.041074419553148</c:v>
                </c:pt>
                <c:pt idx="395">
                  <c:v>-20.164277252900686</c:v>
                </c:pt>
                <c:pt idx="396">
                  <c:v>-20.288098108310535</c:v>
                </c:pt>
                <c:pt idx="397">
                  <c:v>-20.412541326858488</c:v>
                </c:pt>
                <c:pt idx="398">
                  <c:v>-20.537611306793629</c:v>
                </c:pt>
                <c:pt idx="399">
                  <c:v>-20.663312504539011</c:v>
                </c:pt>
                <c:pt idx="400">
                  <c:v>-20.789649435714288</c:v>
                </c:pt>
                <c:pt idx="401">
                  <c:v>-20.916626676181288</c:v>
                </c:pt>
                <c:pt idx="402">
                  <c:v>-21.044248863112802</c:v>
                </c:pt>
                <c:pt idx="403">
                  <c:v>-21.172520696085435</c:v>
                </c:pt>
                <c:pt idx="404">
                  <c:v>-21.301446938197071</c:v>
                </c:pt>
                <c:pt idx="405">
                  <c:v>-21.43103241720965</c:v>
                </c:pt>
                <c:pt idx="406">
                  <c:v>-21.561282026717976</c:v>
                </c:pt>
                <c:pt idx="407">
                  <c:v>-21.69220072734516</c:v>
                </c:pt>
                <c:pt idx="408">
                  <c:v>-21.823793547965611</c:v>
                </c:pt>
                <c:pt idx="409">
                  <c:v>-21.956065586956115</c:v>
                </c:pt>
                <c:pt idx="410">
                  <c:v>-22.089022013476047</c:v>
                </c:pt>
                <c:pt idx="411">
                  <c:v>-22.222668068777239</c:v>
                </c:pt>
                <c:pt idx="412">
                  <c:v>-22.357009067544617</c:v>
                </c:pt>
                <c:pt idx="413">
                  <c:v>-22.492050399268226</c:v>
                </c:pt>
                <c:pt idx="414">
                  <c:v>-22.627797529647768</c:v>
                </c:pt>
                <c:pt idx="415">
                  <c:v>-22.764256002030315</c:v>
                </c:pt>
                <c:pt idx="416">
                  <c:v>-22.901431438882444</c:v>
                </c:pt>
                <c:pt idx="417">
                  <c:v>-23.039329543297491</c:v>
                </c:pt>
                <c:pt idx="418">
                  <c:v>-23.177956100539188</c:v>
                </c:pt>
                <c:pt idx="419">
                  <c:v>-23.317316979622543</c:v>
                </c:pt>
                <c:pt idx="420">
                  <c:v>-23.457418134933199</c:v>
                </c:pt>
                <c:pt idx="421">
                  <c:v>-23.598265607886283</c:v>
                </c:pt>
                <c:pt idx="422">
                  <c:v>-23.739865528625977</c:v>
                </c:pt>
                <c:pt idx="423">
                  <c:v>-23.882224117767002</c:v>
                </c:pt>
                <c:pt idx="424">
                  <c:v>-24.025347688179274</c:v>
                </c:pt>
                <c:pt idx="425">
                  <c:v>-24.169242646816965</c:v>
                </c:pt>
                <c:pt idx="426">
                  <c:v>-24.313915496593374</c:v>
                </c:pt>
                <c:pt idx="427">
                  <c:v>-24.459372838302954</c:v>
                </c:pt>
                <c:pt idx="428">
                  <c:v>-24.605621372591912</c:v>
                </c:pt>
                <c:pt idx="429">
                  <c:v>-24.752667901978928</c:v>
                </c:pt>
                <c:pt idx="430">
                  <c:v>-24.900519332927452</c:v>
                </c:pt>
                <c:pt idx="431">
                  <c:v>-25.049182677971213</c:v>
                </c:pt>
                <c:pt idx="432">
                  <c:v>-25.198665057894537</c:v>
                </c:pt>
                <c:pt idx="433">
                  <c:v>-25.3489737039693</c:v>
                </c:pt>
                <c:pt idx="434">
                  <c:v>-25.500115960250149</c:v>
                </c:pt>
                <c:pt idx="435">
                  <c:v>-25.652099285929829</c:v>
                </c:pt>
                <c:pt idx="436">
                  <c:v>-25.80493125775682</c:v>
                </c:pt>
                <c:pt idx="437">
                  <c:v>-25.958619572516582</c:v>
                </c:pt>
                <c:pt idx="438">
                  <c:v>-26.113172049579347</c:v>
                </c:pt>
                <c:pt idx="439">
                  <c:v>-26.268596633515749</c:v>
                </c:pt>
                <c:pt idx="440">
                  <c:v>-26.424901396783135</c:v>
                </c:pt>
                <c:pt idx="441">
                  <c:v>-26.582094542484302</c:v>
                </c:pt>
                <c:pt idx="442">
                  <c:v>-26.740184407201646</c:v>
                </c:pt>
                <c:pt idx="443">
                  <c:v>-26.899179463908474</c:v>
                </c:pt>
                <c:pt idx="444">
                  <c:v>-27.059088324960683</c:v>
                </c:pt>
                <c:pt idx="445">
                  <c:v>-27.219919745171119</c:v>
                </c:pt>
                <c:pt idx="446">
                  <c:v>-27.381682624969347</c:v>
                </c:pt>
                <c:pt idx="447">
                  <c:v>-27.544386013650026</c:v>
                </c:pt>
                <c:pt idx="448">
                  <c:v>-27.708039112712409</c:v>
                </c:pt>
                <c:pt idx="449">
                  <c:v>-27.872651279294512</c:v>
                </c:pt>
                <c:pt idx="450">
                  <c:v>-28.038232029704876</c:v>
                </c:pt>
                <c:pt idx="451">
                  <c:v>-28.20479104305544</c:v>
                </c:pt>
                <c:pt idx="452">
                  <c:v>-28.372338164998947</c:v>
                </c:pt>
                <c:pt idx="453">
                  <c:v>-28.540883411574463</c:v>
                </c:pt>
                <c:pt idx="454">
                  <c:v>-28.710436973165031</c:v>
                </c:pt>
                <c:pt idx="455">
                  <c:v>-28.881009218570959</c:v>
                </c:pt>
                <c:pt idx="456">
                  <c:v>-29.05261069920337</c:v>
                </c:pt>
                <c:pt idx="457">
                  <c:v>-29.225252153401769</c:v>
                </c:pt>
                <c:pt idx="458">
                  <c:v>-29.398944510880508</c:v>
                </c:pt>
                <c:pt idx="459">
                  <c:v>-29.573698897308475</c:v>
                </c:pt>
                <c:pt idx="460">
                  <c:v>-29.749526639026953</c:v>
                </c:pt>
                <c:pt idx="461">
                  <c:v>-29.926439267910737</c:v>
                </c:pt>
                <c:pt idx="462">
                  <c:v>-30.104448526377624</c:v>
                </c:pt>
                <c:pt idx="463">
                  <c:v>-30.283566372551874</c:v>
                </c:pt>
                <c:pt idx="464">
                  <c:v>-30.463804985587277</c:v>
                </c:pt>
                <c:pt idx="465">
                  <c:v>-30.645176771155811</c:v>
                </c:pt>
                <c:pt idx="466">
                  <c:v>-30.827694367108119</c:v>
                </c:pt>
                <c:pt idx="467">
                  <c:v>-31.011370649312269</c:v>
                </c:pt>
                <c:pt idx="468">
                  <c:v>-31.19621873767764</c:v>
                </c:pt>
                <c:pt idx="469">
                  <c:v>-31.382252002370961</c:v>
                </c:pt>
                <c:pt idx="470">
                  <c:v>-31.56948407023194</c:v>
                </c:pt>
                <c:pt idx="471">
                  <c:v>-31.757928831396192</c:v>
                </c:pt>
                <c:pt idx="472">
                  <c:v>-31.947600446133656</c:v>
                </c:pt>
                <c:pt idx="473">
                  <c:v>-32.138513351910774</c:v>
                </c:pt>
                <c:pt idx="474">
                  <c:v>-32.330682270685521</c:v>
                </c:pt>
                <c:pt idx="475">
                  <c:v>-32.524122216444376</c:v>
                </c:pt>
                <c:pt idx="476">
                  <c:v>-32.718848502990937</c:v>
                </c:pt>
                <c:pt idx="477">
                  <c:v>-32.914876751996609</c:v>
                </c:pt>
                <c:pt idx="478">
                  <c:v>-33.112222901323477</c:v>
                </c:pt>
                <c:pt idx="479">
                  <c:v>-33.310903213631072</c:v>
                </c:pt>
                <c:pt idx="480">
                  <c:v>-33.51093428527831</c:v>
                </c:pt>
                <c:pt idx="481">
                  <c:v>-33.712333055533051</c:v>
                </c:pt>
                <c:pt idx="482">
                  <c:v>-33.915116816102127</c:v>
                </c:pt>
                <c:pt idx="483">
                  <c:v>-34.119303220995072</c:v>
                </c:pt>
                <c:pt idx="484">
                  <c:v>-34.324910296736014</c:v>
                </c:pt>
                <c:pt idx="485">
                  <c:v>-34.531956452938452</c:v>
                </c:pt>
                <c:pt idx="486">
                  <c:v>-34.740460493258283</c:v>
                </c:pt>
                <c:pt idx="487">
                  <c:v>-34.950441626741885</c:v>
                </c:pt>
                <c:pt idx="488">
                  <c:v>-35.161919479586011</c:v>
                </c:pt>
                <c:pt idx="489">
                  <c:v>-35.374914107327925</c:v>
                </c:pt>
                <c:pt idx="490">
                  <c:v>-35.589446007484561</c:v>
                </c:pt>
                <c:pt idx="491">
                  <c:v>-35.805536132660883</c:v>
                </c:pt>
                <c:pt idx="492">
                  <c:v>-36.023205904148341</c:v>
                </c:pt>
                <c:pt idx="493">
                  <c:v>-36.242477226035753</c:v>
                </c:pt>
                <c:pt idx="494">
                  <c:v>-36.463372499855808</c:v>
                </c:pt>
                <c:pt idx="495">
                  <c:v>-36.685914639791861</c:v>
                </c:pt>
                <c:pt idx="496">
                  <c:v>-36.910127088470944</c:v>
                </c:pt>
                <c:pt idx="497">
                  <c:v>-37.136033833370249</c:v>
                </c:pt>
                <c:pt idx="498">
                  <c:v>-37.363659423866054</c:v>
                </c:pt>
                <c:pt idx="499">
                  <c:v>-37.593028988955325</c:v>
                </c:pt>
                <c:pt idx="500">
                  <c:v>-37.824168255682252</c:v>
                </c:pt>
                <c:pt idx="501">
                  <c:v>-38.05710356830361</c:v>
                </c:pt>
                <c:pt idx="502">
                  <c:v>-38.291861908228697</c:v>
                </c:pt>
                <c:pt idx="503">
                  <c:v>-38.528470914771873</c:v>
                </c:pt>
                <c:pt idx="504">
                  <c:v>-38.76695890675758</c:v>
                </c:pt>
                <c:pt idx="505">
                  <c:v>-39.00735490502057</c:v>
                </c:pt>
                <c:pt idx="506">
                  <c:v>-39.249688655845532</c:v>
                </c:pt>
                <c:pt idx="507">
                  <c:v>-39.493990655394533</c:v>
                </c:pt>
                <c:pt idx="508">
                  <c:v>-39.740292175171831</c:v>
                </c:pt>
                <c:pt idx="509">
                  <c:v>-39.988625288579833</c:v>
                </c:pt>
                <c:pt idx="510">
                  <c:v>-40.239022898622643</c:v>
                </c:pt>
                <c:pt idx="511">
                  <c:v>-40.491518766817229</c:v>
                </c:pt>
                <c:pt idx="512">
                  <c:v>-40.746147543376082</c:v>
                </c:pt>
                <c:pt idx="513">
                  <c:v>-41.002944798728734</c:v>
                </c:pt>
                <c:pt idx="514">
                  <c:v>-41.261947056454616</c:v>
                </c:pt>
                <c:pt idx="515">
                  <c:v>-41.523191827702981</c:v>
                </c:pt>
                <c:pt idx="516">
                  <c:v>-41.786717647182073</c:v>
                </c:pt>
                <c:pt idx="517">
                  <c:v>-42.052564110803573</c:v>
                </c:pt>
                <c:pt idx="518">
                  <c:v>-42.320771915074644</c:v>
                </c:pt>
                <c:pt idx="519">
                  <c:v>-42.591382898336263</c:v>
                </c:pt>
                <c:pt idx="520">
                  <c:v>-42.864440083951891</c:v>
                </c:pt>
                <c:pt idx="521">
                  <c:v>-43.139987725559209</c:v>
                </c:pt>
                <c:pt idx="522">
                  <c:v>-43.418071354503311</c:v>
                </c:pt>
                <c:pt idx="523">
                  <c:v>-43.698737829579713</c:v>
                </c:pt>
                <c:pt idx="524">
                  <c:v>-43.982035389222688</c:v>
                </c:pt>
                <c:pt idx="525">
                  <c:v>-44.268013706285274</c:v>
                </c:pt>
                <c:pt idx="526">
                  <c:v>-44.556723945566532</c:v>
                </c:pt>
                <c:pt idx="527">
                  <c:v>-44.848218824253166</c:v>
                </c:pt>
                <c:pt idx="528">
                  <c:v>-45.142552675454823</c:v>
                </c:pt>
                <c:pt idx="529">
                  <c:v>-45.439781515024286</c:v>
                </c:pt>
                <c:pt idx="530">
                  <c:v>-45.739963111869471</c:v>
                </c:pt>
                <c:pt idx="531">
                  <c:v>-46.043157061977887</c:v>
                </c:pt>
                <c:pt idx="532">
                  <c:v>-46.349424866391317</c:v>
                </c:pt>
                <c:pt idx="533">
                  <c:v>-46.658830013386805</c:v>
                </c:pt>
                <c:pt idx="534">
                  <c:v>-46.971438065138777</c:v>
                </c:pt>
                <c:pt idx="535">
                  <c:v>-47.287316749159146</c:v>
                </c:pt>
                <c:pt idx="536">
                  <c:v>-47.60653605483472</c:v>
                </c:pt>
                <c:pt idx="537">
                  <c:v>-47.929168335406906</c:v>
                </c:pt>
                <c:pt idx="538">
                  <c:v>-48.255288415766167</c:v>
                </c:pt>
                <c:pt idx="539">
                  <c:v>-48.584973706463678</c:v>
                </c:pt>
                <c:pt idx="540">
                  <c:v>-48.91830432437515</c:v>
                </c:pt>
                <c:pt idx="541">
                  <c:v>-49.255363220488888</c:v>
                </c:pt>
                <c:pt idx="542">
                  <c:v>-49.596236315327971</c:v>
                </c:pt>
                <c:pt idx="543">
                  <c:v>-49.941012642561262</c:v>
                </c:pt>
                <c:pt idx="544">
                  <c:v>-50.289784501404142</c:v>
                </c:pt>
                <c:pt idx="545">
                  <c:v>-50.642647618463037</c:v>
                </c:pt>
                <c:pt idx="546">
                  <c:v>-50.99970131973464</c:v>
                </c:pt>
                <c:pt idx="547">
                  <c:v>-51.361048713533791</c:v>
                </c:pt>
                <c:pt idx="548">
                  <c:v>-51.726796885194943</c:v>
                </c:pt>
                <c:pt idx="549">
                  <c:v>-52.097057104467261</c:v>
                </c:pt>
                <c:pt idx="550">
                  <c:v>-52.471945046610813</c:v>
                </c:pt>
                <c:pt idx="551">
                  <c:v>-52.851581028293594</c:v>
                </c:pt>
                <c:pt idx="552">
                  <c:v>-53.236090259495001</c:v>
                </c:pt>
                <c:pt idx="553">
                  <c:v>-53.625603112737309</c:v>
                </c:pt>
                <c:pt idx="554">
                  <c:v>-54.020255411094709</c:v>
                </c:pt>
                <c:pt idx="555">
                  <c:v>-54.420188736574929</c:v>
                </c:pt>
                <c:pt idx="556">
                  <c:v>-54.825550760626243</c:v>
                </c:pt>
                <c:pt idx="557">
                  <c:v>-55.23649559870401</c:v>
                </c:pt>
                <c:pt idx="558">
                  <c:v>-55.653184191028522</c:v>
                </c:pt>
                <c:pt idx="559">
                  <c:v>-56.075784711891245</c:v>
                </c:pt>
                <c:pt idx="560">
                  <c:v>-56.504473010117202</c:v>
                </c:pt>
                <c:pt idx="561">
                  <c:v>-56.939433083573398</c:v>
                </c:pt>
                <c:pt idx="562">
                  <c:v>-57.380857590931349</c:v>
                </c:pt>
                <c:pt idx="563">
                  <c:v>-57.828948404248955</c:v>
                </c:pt>
                <c:pt idx="564">
                  <c:v>-58.283917206343233</c:v>
                </c:pt>
                <c:pt idx="565">
                  <c:v>-58.74598613738182</c:v>
                </c:pt>
                <c:pt idx="566">
                  <c:v>-59.215388495641903</c:v>
                </c:pt>
                <c:pt idx="567">
                  <c:v>-59.692369497974639</c:v>
                </c:pt>
                <c:pt idx="568">
                  <c:v>-60.177187106185912</c:v>
                </c:pt>
                <c:pt idx="569">
                  <c:v>-60.670112926310686</c:v>
                </c:pt>
                <c:pt idx="570">
                  <c:v>-61.171433188636016</c:v>
                </c:pt>
                <c:pt idx="571">
                  <c:v>-61.681449817333423</c:v>
                </c:pt>
                <c:pt idx="572">
                  <c:v>-62.200481599715438</c:v>
                </c:pt>
                <c:pt idx="573">
                  <c:v>-62.728865466464718</c:v>
                </c:pt>
                <c:pt idx="574">
                  <c:v>-63.266957895718349</c:v>
                </c:pt>
                <c:pt idx="575">
                  <c:v>-63.81513645567145</c:v>
                </c:pt>
                <c:pt idx="576">
                  <c:v>-64.373801502429984</c:v>
                </c:pt>
                <c:pt idx="577">
                  <c:v>-64.943378052248306</c:v>
                </c:pt>
                <c:pt idx="578">
                  <c:v>-65.524317850097077</c:v>
                </c:pt>
                <c:pt idx="579">
                  <c:v>-66.11710165979828</c:v>
                </c:pt>
                <c:pt idx="580">
                  <c:v>-66.722241804831583</c:v>
                </c:pt>
                <c:pt idx="581">
                  <c:v>-67.340284993477923</c:v>
                </c:pt>
                <c:pt idx="582">
                  <c:v>-67.971815467360003</c:v>
                </c:pt>
                <c:pt idx="583">
                  <c:v>-68.617458518849631</c:v>
                </c:pt>
                <c:pt idx="584">
                  <c:v>-69.277884430447529</c:v>
                </c:pt>
                <c:pt idx="585">
                  <c:v>-69.953812898382822</c:v>
                </c:pt>
                <c:pt idx="586">
                  <c:v>-70.646018013662683</c:v>
                </c:pt>
                <c:pt idx="587">
                  <c:v>-71.355333887059246</c:v>
                </c:pt>
                <c:pt idx="588">
                  <c:v>-72.082661020592752</c:v>
                </c:pt>
                <c:pt idx="589">
                  <c:v>-72.828973547648445</c:v>
                </c:pt>
                <c:pt idx="590">
                  <c:v>-73.595327487835704</c:v>
                </c:pt>
                <c:pt idx="591">
                  <c:v>-74.382870192201295</c:v>
                </c:pt>
                <c:pt idx="592">
                  <c:v>-75.192851190922283</c:v>
                </c:pt>
                <c:pt idx="593">
                  <c:v>-76.026634701064864</c:v>
                </c:pt>
                <c:pt idx="594">
                  <c:v>-76.885714108939226</c:v>
                </c:pt>
                <c:pt idx="595">
                  <c:v>-77.77172881338798</c:v>
                </c:pt>
                <c:pt idx="596">
                  <c:v>-78.686483907519602</c:v>
                </c:pt>
                <c:pt idx="597">
                  <c:v>-79.631973293028622</c:v>
                </c:pt>
                <c:pt idx="598">
                  <c:v>-80.610406971611894</c:v>
                </c:pt>
                <c:pt idx="599">
                  <c:v>-81.624243453495353</c:v>
                </c:pt>
                <c:pt idx="600">
                  <c:v>-82.676228479559029</c:v>
                </c:pt>
                <c:pt idx="601">
                  <c:v>-83.769441593266563</c:v>
                </c:pt>
                <c:pt idx="602">
                  <c:v>-84.907352553246596</c:v>
                </c:pt>
                <c:pt idx="603">
                  <c:v>-86.093890192626901</c:v>
                </c:pt>
                <c:pt idx="604">
                  <c:v>-87.333527173892662</c:v>
                </c:pt>
                <c:pt idx="605">
                  <c:v>-88.63138525730119</c:v>
                </c:pt>
                <c:pt idx="606">
                  <c:v>-89.993367346468744</c:v>
                </c:pt>
                <c:pt idx="607">
                  <c:v>-91.42632492672449</c:v>
                </c:pt>
                <c:pt idx="608">
                  <c:v>-92.938272930904446</c:v>
                </c:pt>
                <c:pt idx="609">
                  <c:v>-94.538669131123342</c:v>
                </c:pt>
                <c:pt idx="610">
                  <c:v>-96.238782811448516</c:v>
                </c:pt>
                <c:pt idx="611">
                  <c:v>-98.05218932171087</c:v>
                </c:pt>
                <c:pt idx="612">
                  <c:v>-99.995445916767963</c:v>
                </c:pt>
                <c:pt idx="613">
                  <c:v>-102.08903501672927</c:v>
                </c:pt>
                <c:pt idx="614">
                  <c:v>-104.35871293594769</c:v>
                </c:pt>
                <c:pt idx="615">
                  <c:v>-106.83749321806226</c:v>
                </c:pt>
                <c:pt idx="616">
                  <c:v>-109.56866076683087</c:v>
                </c:pt>
                <c:pt idx="617">
                  <c:v>-112.6105356973205</c:v>
                </c:pt>
                <c:pt idx="618">
                  <c:v>-116.04436945976163</c:v>
                </c:pt>
                <c:pt idx="619">
                  <c:v>-119.98822856041804</c:v>
                </c:pt>
                <c:pt idx="620">
                  <c:v>-124.62331854705903</c:v>
                </c:pt>
                <c:pt idx="621">
                  <c:v>-130.24915725200833</c:v>
                </c:pt>
                <c:pt idx="622">
                  <c:v>-137.41672741210655</c:v>
                </c:pt>
                <c:pt idx="623">
                  <c:v>-147.32787188028266</c:v>
                </c:pt>
                <c:pt idx="624">
                  <c:v>-163.6267566457243</c:v>
                </c:pt>
                <c:pt idx="625">
                  <c:v>-615.92197283237078</c:v>
                </c:pt>
                <c:pt idx="626">
                  <c:v>-175.76168691491731</c:v>
                </c:pt>
                <c:pt idx="627">
                  <c:v>-152.87504026617614</c:v>
                </c:pt>
                <c:pt idx="628">
                  <c:v>-141.19076289943018</c:v>
                </c:pt>
                <c:pt idx="629">
                  <c:v>-133.20963476000384</c:v>
                </c:pt>
                <c:pt idx="630">
                  <c:v>-127.13587330251555</c:v>
                </c:pt>
                <c:pt idx="631">
                  <c:v>-122.23215237669847</c:v>
                </c:pt>
                <c:pt idx="632">
                  <c:v>-118.12110490347757</c:v>
                </c:pt>
                <c:pt idx="633">
                  <c:v>-114.58312073977629</c:v>
                </c:pt>
                <c:pt idx="634">
                  <c:v>-111.47896828021769</c:v>
                </c:pt>
                <c:pt idx="635">
                  <c:v>-108.71476307449143</c:v>
                </c:pt>
                <c:pt idx="636">
                  <c:v>-106.22417465312786</c:v>
                </c:pt>
                <c:pt idx="637">
                  <c:v>-103.95859169386965</c:v>
                </c:pt>
                <c:pt idx="638">
                  <c:v>-101.88132028017604</c:v>
                </c:pt>
                <c:pt idx="639">
                  <c:v>-99.963979202438082</c:v>
                </c:pt>
                <c:pt idx="640">
                  <c:v>-98.18416341740587</c:v>
                </c:pt>
                <c:pt idx="641">
                  <c:v>-96.523875114265195</c:v>
                </c:pt>
                <c:pt idx="642">
                  <c:v>-94.968438249226864</c:v>
                </c:pt>
                <c:pt idx="643">
                  <c:v>-93.505728053132643</c:v>
                </c:pt>
                <c:pt idx="644">
                  <c:v>-92.125611798987208</c:v>
                </c:pt>
                <c:pt idx="645">
                  <c:v>-90.819534902897175</c:v>
                </c:pt>
                <c:pt idx="646">
                  <c:v>-89.580209256852982</c:v>
                </c:pt>
                <c:pt idx="647">
                  <c:v>-88.401374907795386</c:v>
                </c:pt>
                <c:pt idx="648">
                  <c:v>-87.277615294157741</c:v>
                </c:pt>
                <c:pt idx="649">
                  <c:v>-86.204212213749813</c:v>
                </c:pt>
                <c:pt idx="650">
                  <c:v>-85.177030690388449</c:v>
                </c:pt>
                <c:pt idx="651">
                  <c:v>-84.192426633843397</c:v>
                </c:pt>
                <c:pt idx="652">
                  <c:v>-83.247172083111721</c:v>
                </c:pt>
                <c:pt idx="653">
                  <c:v>-82.338394161702865</c:v>
                </c:pt>
                <c:pt idx="654">
                  <c:v>-81.463524833026497</c:v>
                </c:pt>
                <c:pt idx="655">
                  <c:v>-80.62025924089086</c:v>
                </c:pt>
                <c:pt idx="656">
                  <c:v>-79.806520932680286</c:v>
                </c:pt>
                <c:pt idx="657">
                  <c:v>-79.020432644105767</c:v>
                </c:pt>
                <c:pt idx="658">
                  <c:v>-78.260291611139877</c:v>
                </c:pt>
                <c:pt idx="659">
                  <c:v>-77.524548592483995</c:v>
                </c:pt>
                <c:pt idx="660">
                  <c:v>-76.811789952786484</c:v>
                </c:pt>
                <c:pt idx="661">
                  <c:v>-76.120722285840131</c:v>
                </c:pt>
                <c:pt idx="662">
                  <c:v>-75.450159157520289</c:v>
                </c:pt>
                <c:pt idx="663">
                  <c:v>-74.799009627177583</c:v>
                </c:pt>
                <c:pt idx="664">
                  <c:v>-74.166268268634298</c:v>
                </c:pt>
                <c:pt idx="665">
                  <c:v>-73.551006461651056</c:v>
                </c:pt>
                <c:pt idx="666">
                  <c:v>-72.952364764565303</c:v>
                </c:pt>
                <c:pt idx="667">
                  <c:v>-72.369546210914521</c:v>
                </c:pt>
                <c:pt idx="668">
                  <c:v>-71.801810398891462</c:v>
                </c:pt>
                <c:pt idx="669">
                  <c:v>-71.24846826369614</c:v>
                </c:pt>
                <c:pt idx="670">
                  <c:v>-70.708877440234033</c:v>
                </c:pt>
                <c:pt idx="671">
                  <c:v>-70.182438137922873</c:v>
                </c:pt>
                <c:pt idx="672">
                  <c:v>-69.668589461203325</c:v>
                </c:pt>
                <c:pt idx="673">
                  <c:v>-69.166806119187015</c:v>
                </c:pt>
                <c:pt idx="674">
                  <c:v>-68.676595476074382</c:v>
                </c:pt>
                <c:pt idx="675">
                  <c:v>-68.19749490084908</c:v>
                </c:pt>
                <c:pt idx="676">
                  <c:v>-67.729069380532508</c:v>
                </c:pt>
                <c:pt idx="677">
                  <c:v>-67.270909366158392</c:v>
                </c:pt>
                <c:pt idx="678">
                  <c:v>-66.82262882475635</c:v>
                </c:pt>
                <c:pt idx="679">
                  <c:v>-66.383863474144547</c:v>
                </c:pt>
                <c:pt idx="680">
                  <c:v>-65.954269180323521</c:v>
                </c:pt>
                <c:pt idx="681">
                  <c:v>-65.533520499820668</c:v>
                </c:pt>
                <c:pt idx="682">
                  <c:v>-65.121309351533398</c:v>
                </c:pt>
                <c:pt idx="683">
                  <c:v>-64.717343804504537</c:v>
                </c:pt>
                <c:pt idx="684">
                  <c:v>-64.321346969694758</c:v>
                </c:pt>
                <c:pt idx="685">
                  <c:v>-63.93305598522673</c:v>
                </c:pt>
                <c:pt idx="686">
                  <c:v>-63.552221085795892</c:v>
                </c:pt>
                <c:pt idx="687">
                  <c:v>-63.178604748008084</c:v>
                </c:pt>
                <c:pt idx="688">
                  <c:v>-62.811980904328493</c:v>
                </c:pt>
                <c:pt idx="689">
                  <c:v>-62.452134219137641</c:v>
                </c:pt>
                <c:pt idx="690">
                  <c:v>-62.098859421095874</c:v>
                </c:pt>
                <c:pt idx="691">
                  <c:v>-61.751960686642633</c:v>
                </c:pt>
                <c:pt idx="692">
                  <c:v>-61.41125107000029</c:v>
                </c:pt>
                <c:pt idx="693">
                  <c:v>-61.076551975536219</c:v>
                </c:pt>
                <c:pt idx="694">
                  <c:v>-60.74769266876104</c:v>
                </c:pt>
                <c:pt idx="695">
                  <c:v>-60.424509822616471</c:v>
                </c:pt>
                <c:pt idx="696">
                  <c:v>-60.106847096041108</c:v>
                </c:pt>
                <c:pt idx="697">
                  <c:v>-59.794554742096167</c:v>
                </c:pt>
                <c:pt idx="698">
                  <c:v>-59.487489243198624</c:v>
                </c:pt>
                <c:pt idx="699">
                  <c:v>-59.18551297124133</c:v>
                </c:pt>
                <c:pt idx="700">
                  <c:v>-58.888493870590764</c:v>
                </c:pt>
                <c:pt idx="701">
                  <c:v>-58.59630516213884</c:v>
                </c:pt>
                <c:pt idx="702">
                  <c:v>-58.308825066752483</c:v>
                </c:pt>
                <c:pt idx="703">
                  <c:v>-58.025936546615739</c:v>
                </c:pt>
                <c:pt idx="704">
                  <c:v>-57.747527063092285</c:v>
                </c:pt>
                <c:pt idx="705">
                  <c:v>-57.473488349858883</c:v>
                </c:pt>
                <c:pt idx="706">
                  <c:v>-57.203716200167904</c:v>
                </c:pt>
                <c:pt idx="707">
                  <c:v>-56.938110267196471</c:v>
                </c:pt>
                <c:pt idx="708">
                  <c:v>-56.676573876527726</c:v>
                </c:pt>
                <c:pt idx="709">
                  <c:v>-56.419013849890348</c:v>
                </c:pt>
                <c:pt idx="710">
                  <c:v>-56.165340339354842</c:v>
                </c:pt>
                <c:pt idx="711">
                  <c:v>-55.915466671250833</c:v>
                </c:pt>
                <c:pt idx="712">
                  <c:v>-55.669309199129799</c:v>
                </c:pt>
                <c:pt idx="713">
                  <c:v>-55.426787165151012</c:v>
                </c:pt>
                <c:pt idx="714">
                  <c:v>-55.187822569318612</c:v>
                </c:pt>
                <c:pt idx="715">
                  <c:v>-54.952340046041897</c:v>
                </c:pt>
                <c:pt idx="716">
                  <c:v>-54.720266747532619</c:v>
                </c:pt>
                <c:pt idx="717">
                  <c:v>-54.491532233589403</c:v>
                </c:pt>
                <c:pt idx="718">
                  <c:v>-54.266068367354464</c:v>
                </c:pt>
                <c:pt idx="719">
                  <c:v>-54.043809216658396</c:v>
                </c:pt>
                <c:pt idx="720">
                  <c:v>-53.824690960597053</c:v>
                </c:pt>
                <c:pt idx="721">
                  <c:v>-53.608651801012059</c:v>
                </c:pt>
                <c:pt idx="722">
                  <c:v>-53.395631878567954</c:v>
                </c:pt>
                <c:pt idx="723">
                  <c:v>-53.185573193144158</c:v>
                </c:pt>
                <c:pt idx="724">
                  <c:v>-52.978419528276689</c:v>
                </c:pt>
                <c:pt idx="725">
                  <c:v>-52.774116379406443</c:v>
                </c:pt>
                <c:pt idx="726">
                  <c:v>-52.572610885705224</c:v>
                </c:pt>
                <c:pt idx="727">
                  <c:v>-52.373851765267922</c:v>
                </c:pt>
                <c:pt idx="728">
                  <c:v>-52.177789253473826</c:v>
                </c:pt>
                <c:pt idx="729">
                  <c:v>-51.984375044332189</c:v>
                </c:pt>
                <c:pt idx="730">
                  <c:v>-51.793562234641179</c:v>
                </c:pt>
                <c:pt idx="731">
                  <c:v>-51.60530527079915</c:v>
                </c:pt>
                <c:pt idx="732">
                  <c:v>-51.419559898119367</c:v>
                </c:pt>
                <c:pt idx="733">
                  <c:v>-51.236283112507067</c:v>
                </c:pt>
                <c:pt idx="734">
                  <c:v>-51.05543311436935</c:v>
                </c:pt>
                <c:pt idx="735">
                  <c:v>-50.876969264634006</c:v>
                </c:pt>
                <c:pt idx="736">
                  <c:v>-50.700852042763394</c:v>
                </c:pt>
                <c:pt idx="737">
                  <c:v>-50.527043006655759</c:v>
                </c:pt>
                <c:pt idx="738">
                  <c:v>-50.35550475433255</c:v>
                </c:pt>
                <c:pt idx="739">
                  <c:v>-50.186200887318044</c:v>
                </c:pt>
                <c:pt idx="740">
                  <c:v>-50.019095975621603</c:v>
                </c:pt>
                <c:pt idx="741">
                  <c:v>-49.854155524239729</c:v>
                </c:pt>
                <c:pt idx="742">
                  <c:v>-49.691345941099314</c:v>
                </c:pt>
                <c:pt idx="743">
                  <c:v>-49.530634506368401</c:v>
                </c:pt>
                <c:pt idx="744">
                  <c:v>-49.371989343065074</c:v>
                </c:pt>
                <c:pt idx="745">
                  <c:v>-49.215379388899059</c:v>
                </c:pt>
                <c:pt idx="746">
                  <c:v>-49.06077436928507</c:v>
                </c:pt>
                <c:pt idx="747">
                  <c:v>-48.90814477146921</c:v>
                </c:pt>
                <c:pt idx="748">
                  <c:v>-48.75746181971445</c:v>
                </c:pt>
                <c:pt idx="749">
                  <c:v>-48.60869745149337</c:v>
                </c:pt>
                <c:pt idx="750">
                  <c:v>-48.461824294639449</c:v>
                </c:pt>
                <c:pt idx="751">
                  <c:v>-48.316815645411381</c:v>
                </c:pt>
                <c:pt idx="752">
                  <c:v>-48.173645447426729</c:v>
                </c:pt>
                <c:pt idx="753">
                  <c:v>-48.032288271423909</c:v>
                </c:pt>
                <c:pt idx="754">
                  <c:v>-47.89271929581426</c:v>
                </c:pt>
                <c:pt idx="755">
                  <c:v>-47.754914287986765</c:v>
                </c:pt>
                <c:pt idx="756">
                  <c:v>-47.618849586331578</c:v>
                </c:pt>
                <c:pt idx="757">
                  <c:v>-47.484502082949014</c:v>
                </c:pt>
                <c:pt idx="758">
                  <c:v>-47.351849207013061</c:v>
                </c:pt>
                <c:pt idx="759">
                  <c:v>-47.220868908759897</c:v>
                </c:pt>
                <c:pt idx="760">
                  <c:v>-47.09153964407372</c:v>
                </c:pt>
                <c:pt idx="761">
                  <c:v>-46.963840359643228</c:v>
                </c:pt>
                <c:pt idx="762">
                  <c:v>-46.837750478663587</c:v>
                </c:pt>
                <c:pt idx="763">
                  <c:v>-46.713249887060215</c:v>
                </c:pt>
                <c:pt idx="764">
                  <c:v>-46.590318920211658</c:v>
                </c:pt>
                <c:pt idx="765">
                  <c:v>-46.468938350150154</c:v>
                </c:pt>
                <c:pt idx="766">
                  <c:v>-46.3490893732194</c:v>
                </c:pt>
                <c:pt idx="767">
                  <c:v>-46.230753598170089</c:v>
                </c:pt>
                <c:pt idx="768">
                  <c:v>-46.113913034674866</c:v>
                </c:pt>
                <c:pt idx="769">
                  <c:v>-45.998550082245075</c:v>
                </c:pt>
                <c:pt idx="770">
                  <c:v>-45.884647519532678</c:v>
                </c:pt>
                <c:pt idx="771">
                  <c:v>-45.772188494001369</c:v>
                </c:pt>
                <c:pt idx="772">
                  <c:v>-45.661156511951823</c:v>
                </c:pt>
                <c:pt idx="773">
                  <c:v>-45.551535428886567</c:v>
                </c:pt>
                <c:pt idx="774">
                  <c:v>-45.443309440200935</c:v>
                </c:pt>
                <c:pt idx="775">
                  <c:v>-45.336463072186845</c:v>
                </c:pt>
                <c:pt idx="776">
                  <c:v>-45.230981173336886</c:v>
                </c:pt>
                <c:pt idx="777">
                  <c:v>-45.126848905937102</c:v>
                </c:pt>
                <c:pt idx="778">
                  <c:v>-45.024051737936652</c:v>
                </c:pt>
                <c:pt idx="779">
                  <c:v>-44.922575435084127</c:v>
                </c:pt>
                <c:pt idx="780">
                  <c:v>-44.822406053319568</c:v>
                </c:pt>
                <c:pt idx="781">
                  <c:v>-44.723529931412614</c:v>
                </c:pt>
                <c:pt idx="782">
                  <c:v>-44.625933683837488</c:v>
                </c:pt>
                <c:pt idx="783">
                  <c:v>-44.529604193875365</c:v>
                </c:pt>
                <c:pt idx="784">
                  <c:v>-44.434528606936105</c:v>
                </c:pt>
                <c:pt idx="785">
                  <c:v>-44.340694324090478</c:v>
                </c:pt>
                <c:pt idx="786">
                  <c:v>-44.248088995805517</c:v>
                </c:pt>
                <c:pt idx="787">
                  <c:v>-44.156700515875102</c:v>
                </c:pt>
                <c:pt idx="788">
                  <c:v>-44.066517015538921</c:v>
                </c:pt>
                <c:pt idx="789">
                  <c:v>-43.977526857782593</c:v>
                </c:pt>
                <c:pt idx="790">
                  <c:v>-43.889718631812443</c:v>
                </c:pt>
                <c:pt idx="791">
                  <c:v>-43.803081147698705</c:v>
                </c:pt>
                <c:pt idx="792">
                  <c:v>-43.717603431180969</c:v>
                </c:pt>
                <c:pt idx="793">
                  <c:v>-43.633274718630226</c:v>
                </c:pt>
                <c:pt idx="794">
                  <c:v>-43.550084452161656</c:v>
                </c:pt>
                <c:pt idx="795">
                  <c:v>-43.468022274893215</c:v>
                </c:pt>
                <c:pt idx="796">
                  <c:v>-43.38707802634449</c:v>
                </c:pt>
                <c:pt idx="797">
                  <c:v>-43.307241737971331</c:v>
                </c:pt>
                <c:pt idx="798">
                  <c:v>-43.22850362883127</c:v>
                </c:pt>
                <c:pt idx="799">
                  <c:v>-43.150854101375245</c:v>
                </c:pt>
                <c:pt idx="800">
                  <c:v>-43.074283737361498</c:v>
                </c:pt>
                <c:pt idx="801">
                  <c:v>-42.998783293887016</c:v>
                </c:pt>
                <c:pt idx="802">
                  <c:v>-42.924343699533424</c:v>
                </c:pt>
                <c:pt idx="803">
                  <c:v>-42.850956050622287</c:v>
                </c:pt>
                <c:pt idx="804">
                  <c:v>-42.778611607577162</c:v>
                </c:pt>
                <c:pt idx="805">
                  <c:v>-42.707301791388218</c:v>
                </c:pt>
                <c:pt idx="806">
                  <c:v>-42.637018180176547</c:v>
                </c:pt>
                <c:pt idx="807">
                  <c:v>-42.567752505854344</c:v>
                </c:pt>
                <c:pt idx="808">
                  <c:v>-42.499496650878193</c:v>
                </c:pt>
                <c:pt idx="809">
                  <c:v>-42.432242645092273</c:v>
                </c:pt>
                <c:pt idx="810">
                  <c:v>-42.365982662658659</c:v>
                </c:pt>
                <c:pt idx="811">
                  <c:v>-42.300709019071903</c:v>
                </c:pt>
                <c:pt idx="812">
                  <c:v>-42.236414168255067</c:v>
                </c:pt>
                <c:pt idx="813">
                  <c:v>-42.173090699734857</c:v>
                </c:pt>
                <c:pt idx="814">
                  <c:v>-42.110731335893078</c:v>
                </c:pt>
                <c:pt idx="815">
                  <c:v>-42.04932892929228</c:v>
                </c:pt>
                <c:pt idx="816">
                  <c:v>-41.988876460073129</c:v>
                </c:pt>
                <c:pt idx="817">
                  <c:v>-41.929367033421236</c:v>
                </c:pt>
                <c:pt idx="818">
                  <c:v>-41.870793877101413</c:v>
                </c:pt>
                <c:pt idx="819">
                  <c:v>-41.813150339057188</c:v>
                </c:pt>
                <c:pt idx="820">
                  <c:v>-41.756429885073693</c:v>
                </c:pt>
                <c:pt idx="821">
                  <c:v>-41.700626096501914</c:v>
                </c:pt>
                <c:pt idx="822">
                  <c:v>-41.645732668042371</c:v>
                </c:pt>
                <c:pt idx="823">
                  <c:v>-41.591743405586627</c:v>
                </c:pt>
                <c:pt idx="824">
                  <c:v>-41.538652224114855</c:v>
                </c:pt>
                <c:pt idx="825">
                  <c:v>-41.486453145647666</c:v>
                </c:pt>
                <c:pt idx="826">
                  <c:v>-41.435140297250655</c:v>
                </c:pt>
                <c:pt idx="827">
                  <c:v>-41.384707909090288</c:v>
                </c:pt>
                <c:pt idx="828">
                  <c:v>-41.335150312539248</c:v>
                </c:pt>
                <c:pt idx="829">
                  <c:v>-41.286461938330348</c:v>
                </c:pt>
                <c:pt idx="830">
                  <c:v>-41.238637314757021</c:v>
                </c:pt>
                <c:pt idx="831">
                  <c:v>-41.191671065919479</c:v>
                </c:pt>
                <c:pt idx="832">
                  <c:v>-41.145557910015036</c:v>
                </c:pt>
                <c:pt idx="833">
                  <c:v>-41.100292657671403</c:v>
                </c:pt>
                <c:pt idx="834">
                  <c:v>-41.055870210321757</c:v>
                </c:pt>
                <c:pt idx="835">
                  <c:v>-41.012285558620306</c:v>
                </c:pt>
                <c:pt idx="836">
                  <c:v>-40.969533780897407</c:v>
                </c:pt>
                <c:pt idx="837">
                  <c:v>-40.927610041652898</c:v>
                </c:pt>
                <c:pt idx="838">
                  <c:v>-40.886509590086831</c:v>
                </c:pt>
                <c:pt idx="839">
                  <c:v>-40.846227758666487</c:v>
                </c:pt>
                <c:pt idx="840">
                  <c:v>-40.806759961728538</c:v>
                </c:pt>
                <c:pt idx="841">
                  <c:v>-40.7681016941156</c:v>
                </c:pt>
                <c:pt idx="842">
                  <c:v>-40.730248529846278</c:v>
                </c:pt>
                <c:pt idx="843">
                  <c:v>-40.693196120817532</c:v>
                </c:pt>
                <c:pt idx="844">
                  <c:v>-40.656940195538837</c:v>
                </c:pt>
                <c:pt idx="845">
                  <c:v>-40.621476557897047</c:v>
                </c:pt>
                <c:pt idx="846">
                  <c:v>-40.586801085951258</c:v>
                </c:pt>
                <c:pt idx="847">
                  <c:v>-40.55290973075693</c:v>
                </c:pt>
                <c:pt idx="848">
                  <c:v>-40.519798515218426</c:v>
                </c:pt>
                <c:pt idx="849">
                  <c:v>-40.487463532969201</c:v>
                </c:pt>
                <c:pt idx="850">
                  <c:v>-40.455900947279062</c:v>
                </c:pt>
                <c:pt idx="851">
                  <c:v>-40.425106989987746</c:v>
                </c:pt>
                <c:pt idx="852">
                  <c:v>-40.395077960464072</c:v>
                </c:pt>
                <c:pt idx="853">
                  <c:v>-40.365810224590149</c:v>
                </c:pt>
                <c:pt idx="854">
                  <c:v>-40.337300213769957</c:v>
                </c:pt>
                <c:pt idx="855">
                  <c:v>-40.30954442396159</c:v>
                </c:pt>
                <c:pt idx="856">
                  <c:v>-40.282539414732909</c:v>
                </c:pt>
                <c:pt idx="857">
                  <c:v>-40.256281808339494</c:v>
                </c:pt>
                <c:pt idx="858">
                  <c:v>-40.230768288824962</c:v>
                </c:pt>
                <c:pt idx="859">
                  <c:v>-40.205995601142554</c:v>
                </c:pt>
                <c:pt idx="860">
                  <c:v>-40.181960550297916</c:v>
                </c:pt>
                <c:pt idx="861">
                  <c:v>-40.158660000512342</c:v>
                </c:pt>
                <c:pt idx="862">
                  <c:v>-40.136090874405916</c:v>
                </c:pt>
                <c:pt idx="863">
                  <c:v>-40.114250152200398</c:v>
                </c:pt>
                <c:pt idx="864">
                  <c:v>-40.093134870941071</c:v>
                </c:pt>
                <c:pt idx="865">
                  <c:v>-40.072742123737299</c:v>
                </c:pt>
                <c:pt idx="866">
                  <c:v>-40.053069059021304</c:v>
                </c:pt>
                <c:pt idx="867">
                  <c:v>-40.034112879824669</c:v>
                </c:pt>
                <c:pt idx="868">
                  <c:v>-40.015870843072449</c:v>
                </c:pt>
                <c:pt idx="869">
                  <c:v>-39.998340258894032</c:v>
                </c:pt>
                <c:pt idx="870">
                  <c:v>-39.981518489950851</c:v>
                </c:pt>
                <c:pt idx="871">
                  <c:v>-39.965402950780295</c:v>
                </c:pt>
                <c:pt idx="872">
                  <c:v>-39.949991107155448</c:v>
                </c:pt>
                <c:pt idx="873">
                  <c:v>-39.935280475460573</c:v>
                </c:pt>
                <c:pt idx="874">
                  <c:v>-39.921268622081627</c:v>
                </c:pt>
                <c:pt idx="875">
                  <c:v>-39.907953162811864</c:v>
                </c:pt>
                <c:pt idx="876">
                  <c:v>-39.895331762271937</c:v>
                </c:pt>
                <c:pt idx="877">
                  <c:v>-39.883402133344276</c:v>
                </c:pt>
                <c:pt idx="878">
                  <c:v>-39.872162036621525</c:v>
                </c:pt>
                <c:pt idx="879">
                  <c:v>-39.861609279868603</c:v>
                </c:pt>
                <c:pt idx="880">
                  <c:v>-39.851741717498335</c:v>
                </c:pt>
                <c:pt idx="881">
                  <c:v>-39.84255725006004</c:v>
                </c:pt>
                <c:pt idx="882">
                  <c:v>-39.834053823741158</c:v>
                </c:pt>
                <c:pt idx="883">
                  <c:v>-39.826229429881522</c:v>
                </c:pt>
                <c:pt idx="884">
                  <c:v>-39.819082104499948</c:v>
                </c:pt>
                <c:pt idx="885">
                  <c:v>-39.812609927833073</c:v>
                </c:pt>
                <c:pt idx="886">
                  <c:v>-39.806811023885984</c:v>
                </c:pt>
                <c:pt idx="887">
                  <c:v>-39.80168355999475</c:v>
                </c:pt>
                <c:pt idx="888">
                  <c:v>-39.797225746400315</c:v>
                </c:pt>
                <c:pt idx="889">
                  <c:v>-39.79343583583362</c:v>
                </c:pt>
                <c:pt idx="890">
                  <c:v>-39.790312123111981</c:v>
                </c:pt>
                <c:pt idx="891">
                  <c:v>-39.787852944746135</c:v>
                </c:pt>
                <c:pt idx="892">
                  <c:v>-39.786056678558161</c:v>
                </c:pt>
                <c:pt idx="893">
                  <c:v>-39.784921743309745</c:v>
                </c:pt>
                <c:pt idx="894">
                  <c:v>-39.784446598340928</c:v>
                </c:pt>
                <c:pt idx="895">
                  <c:v>-39.784629743218801</c:v>
                </c:pt>
                <c:pt idx="896">
                  <c:v>-39.785469717396438</c:v>
                </c:pt>
                <c:pt idx="897">
                  <c:v>-39.786965099881392</c:v>
                </c:pt>
                <c:pt idx="898">
                  <c:v>-39.789114508914061</c:v>
                </c:pt>
                <c:pt idx="899">
                  <c:v>-39.791916601655416</c:v>
                </c:pt>
                <c:pt idx="900">
                  <c:v>-39.79537007388425</c:v>
                </c:pt>
                <c:pt idx="901">
                  <c:v>-39.799473659703459</c:v>
                </c:pt>
                <c:pt idx="902">
                  <c:v>-39.804226131255575</c:v>
                </c:pt>
                <c:pt idx="903">
                  <c:v>-39.809626298447213</c:v>
                </c:pt>
                <c:pt idx="904">
                  <c:v>-39.815673008682296</c:v>
                </c:pt>
                <c:pt idx="905">
                  <c:v>-39.822365146604007</c:v>
                </c:pt>
                <c:pt idx="906">
                  <c:v>-39.829701633845403</c:v>
                </c:pt>
                <c:pt idx="907">
                  <c:v>-39.837681428788386</c:v>
                </c:pt>
                <c:pt idx="908">
                  <c:v>-39.846303526331106</c:v>
                </c:pt>
                <c:pt idx="909">
                  <c:v>-39.85556695766364</c:v>
                </c:pt>
                <c:pt idx="910">
                  <c:v>-39.865470790051745</c:v>
                </c:pt>
                <c:pt idx="911">
                  <c:v>-39.876014126628753</c:v>
                </c:pt>
                <c:pt idx="912">
                  <c:v>-39.887196106195432</c:v>
                </c:pt>
                <c:pt idx="913">
                  <c:v>-39.899015903027625</c:v>
                </c:pt>
                <c:pt idx="914">
                  <c:v>-39.911472726691784</c:v>
                </c:pt>
                <c:pt idx="915">
                  <c:v>-39.924565821868164</c:v>
                </c:pt>
                <c:pt idx="916">
                  <c:v>-39.938294468181638</c:v>
                </c:pt>
                <c:pt idx="917">
                  <c:v>-39.952657980040115</c:v>
                </c:pt>
                <c:pt idx="918">
                  <c:v>-39.967655706480365</c:v>
                </c:pt>
                <c:pt idx="919">
                  <c:v>-39.983287031021263</c:v>
                </c:pt>
                <c:pt idx="920">
                  <c:v>-39.999551371524518</c:v>
                </c:pt>
                <c:pt idx="921">
                  <c:v>-40.016448180062454</c:v>
                </c:pt>
                <c:pt idx="922">
                  <c:v>-40.033976942793245</c:v>
                </c:pt>
                <c:pt idx="923">
                  <c:v>-40.05213717984315</c:v>
                </c:pt>
                <c:pt idx="924">
                  <c:v>-40.07092844519601</c:v>
                </c:pt>
                <c:pt idx="925">
                  <c:v>-40.090350326589714</c:v>
                </c:pt>
                <c:pt idx="926">
                  <c:v>-40.110402445419702</c:v>
                </c:pt>
                <c:pt idx="927">
                  <c:v>-40.131084456649553</c:v>
                </c:pt>
                <c:pt idx="928">
                  <c:v>-40.152396048728399</c:v>
                </c:pt>
                <c:pt idx="929">
                  <c:v>-40.1743369435153</c:v>
                </c:pt>
                <c:pt idx="930">
                  <c:v>-40.1969068962105</c:v>
                </c:pt>
                <c:pt idx="931">
                  <c:v>-40.220105695293512</c:v>
                </c:pt>
                <c:pt idx="932">
                  <c:v>-40.24393316246811</c:v>
                </c:pt>
                <c:pt idx="933">
                  <c:v>-40.268389152613906</c:v>
                </c:pt>
                <c:pt idx="934">
                  <c:v>-40.29347355374496</c:v>
                </c:pt>
                <c:pt idx="935">
                  <c:v>-40.319186286974961</c:v>
                </c:pt>
                <c:pt idx="936">
                  <c:v>-40.345527306489224</c:v>
                </c:pt>
                <c:pt idx="937">
                  <c:v>-40.37249659952343</c:v>
                </c:pt>
                <c:pt idx="938">
                  <c:v>-40.400094186348994</c:v>
                </c:pt>
                <c:pt idx="939">
                  <c:v>-40.42832012026534</c:v>
                </c:pt>
                <c:pt idx="940">
                  <c:v>-40.457174487598593</c:v>
                </c:pt>
                <c:pt idx="941">
                  <c:v>-40.48665740770727</c:v>
                </c:pt>
                <c:pt idx="942">
                  <c:v>-40.51676903299451</c:v>
                </c:pt>
                <c:pt idx="943">
                  <c:v>-40.547509548927032</c:v>
                </c:pt>
                <c:pt idx="944">
                  <c:v>-40.578879174060916</c:v>
                </c:pt>
                <c:pt idx="945">
                  <c:v>-40.610878160074009</c:v>
                </c:pt>
                <c:pt idx="946">
                  <c:v>-40.643506791805095</c:v>
                </c:pt>
                <c:pt idx="947">
                  <c:v>-40.676765387299938</c:v>
                </c:pt>
                <c:pt idx="948">
                  <c:v>-40.710654297863911</c:v>
                </c:pt>
                <c:pt idx="949">
                  <c:v>-40.745173908121643</c:v>
                </c:pt>
                <c:pt idx="950">
                  <c:v>-40.780324636083343</c:v>
                </c:pt>
                <c:pt idx="951">
                  <c:v>-40.816106933218038</c:v>
                </c:pt>
                <c:pt idx="952">
                  <c:v>-40.852521284533758</c:v>
                </c:pt>
                <c:pt idx="953">
                  <c:v>-40.8895682086645</c:v>
                </c:pt>
                <c:pt idx="954">
                  <c:v>-40.927248257964308</c:v>
                </c:pt>
                <c:pt idx="955">
                  <c:v>-40.965562018608281</c:v>
                </c:pt>
                <c:pt idx="956">
                  <c:v>-41.004510110700643</c:v>
                </c:pt>
                <c:pt idx="957">
                  <c:v>-41.044093188389866</c:v>
                </c:pt>
                <c:pt idx="958">
                  <c:v>-41.084311939991018</c:v>
                </c:pt>
                <c:pt idx="959">
                  <c:v>-41.125167088115248</c:v>
                </c:pt>
                <c:pt idx="960">
                  <c:v>-41.166659389806497</c:v>
                </c:pt>
                <c:pt idx="961">
                  <c:v>-41.208789636685623</c:v>
                </c:pt>
                <c:pt idx="962">
                  <c:v>-41.251558655101775</c:v>
                </c:pt>
                <c:pt idx="963">
                  <c:v>-41.294967306291319</c:v>
                </c:pt>
                <c:pt idx="964">
                  <c:v>-41.339016486544217</c:v>
                </c:pt>
                <c:pt idx="965">
                  <c:v>-41.38370712737796</c:v>
                </c:pt>
                <c:pt idx="966">
                  <c:v>-41.429040195719253</c:v>
                </c:pt>
                <c:pt idx="967">
                  <c:v>-41.475016694093313</c:v>
                </c:pt>
                <c:pt idx="968">
                  <c:v>-41.521637660821213</c:v>
                </c:pt>
                <c:pt idx="969">
                  <c:v>-41.568904170224783</c:v>
                </c:pt>
                <c:pt idx="970">
                  <c:v>-41.616817332839922</c:v>
                </c:pt>
                <c:pt idx="971">
                  <c:v>-41.665378295637694</c:v>
                </c:pt>
                <c:pt idx="972">
                  <c:v>-41.714588242253789</c:v>
                </c:pt>
                <c:pt idx="973">
                  <c:v>-41.764448393226203</c:v>
                </c:pt>
                <c:pt idx="974">
                  <c:v>-41.8149600062414</c:v>
                </c:pt>
                <c:pt idx="975">
                  <c:v>-41.866124376388932</c:v>
                </c:pt>
                <c:pt idx="976">
                  <c:v>-41.917942836424771</c:v>
                </c:pt>
                <c:pt idx="977">
                  <c:v>-41.970416757043253</c:v>
                </c:pt>
                <c:pt idx="978">
                  <c:v>-42.023547547158088</c:v>
                </c:pt>
                <c:pt idx="979">
                  <c:v>-42.077336654192251</c:v>
                </c:pt>
                <c:pt idx="980">
                  <c:v>-42.131785564377083</c:v>
                </c:pt>
                <c:pt idx="981">
                  <c:v>-42.186895803060651</c:v>
                </c:pt>
                <c:pt idx="982">
                  <c:v>-42.242668935025463</c:v>
                </c:pt>
                <c:pt idx="983">
                  <c:v>-42.299106564816014</c:v>
                </c:pt>
                <c:pt idx="984">
                  <c:v>-42.356210337075659</c:v>
                </c:pt>
                <c:pt idx="985">
                  <c:v>-42.413981936893741</c:v>
                </c:pt>
                <c:pt idx="986">
                  <c:v>-42.472423090162579</c:v>
                </c:pt>
                <c:pt idx="987">
                  <c:v>-42.531535563944757</c:v>
                </c:pt>
                <c:pt idx="988">
                  <c:v>-42.59132116685074</c:v>
                </c:pt>
                <c:pt idx="989">
                  <c:v>-42.65178174942713</c:v>
                </c:pt>
                <c:pt idx="990">
                  <c:v>-42.712919204555675</c:v>
                </c:pt>
                <c:pt idx="991">
                  <c:v>-42.774735467863181</c:v>
                </c:pt>
                <c:pt idx="992">
                  <c:v>-42.837232518142734</c:v>
                </c:pt>
                <c:pt idx="993">
                  <c:v>-42.900412377786097</c:v>
                </c:pt>
                <c:pt idx="994">
                  <c:v>-42.964277113227816</c:v>
                </c:pt>
                <c:pt idx="995">
                  <c:v>-43.028828835401058</c:v>
                </c:pt>
                <c:pt idx="996">
                  <c:v>-43.09406970020553</c:v>
                </c:pt>
                <c:pt idx="997">
                  <c:v>-43.160001908987596</c:v>
                </c:pt>
                <c:pt idx="998">
                  <c:v>-43.226627709032996</c:v>
                </c:pt>
                <c:pt idx="999">
                  <c:v>-43.293949394072101</c:v>
                </c:pt>
                <c:pt idx="1000">
                  <c:v>-43.36196930479845</c:v>
                </c:pt>
                <c:pt idx="1001">
                  <c:v>-43.430689829400357</c:v>
                </c:pt>
                <c:pt idx="1002">
                  <c:v>-43.500113404106074</c:v>
                </c:pt>
                <c:pt idx="1003">
                  <c:v>-43.570242513742983</c:v>
                </c:pt>
                <c:pt idx="1004">
                  <c:v>-43.641079692310576</c:v>
                </c:pt>
                <c:pt idx="1005">
                  <c:v>-43.712627523568102</c:v>
                </c:pt>
                <c:pt idx="1006">
                  <c:v>-43.784888641636854</c:v>
                </c:pt>
                <c:pt idx="1007">
                  <c:v>-43.85786573161753</c:v>
                </c:pt>
                <c:pt idx="1008">
                  <c:v>-43.931561530222858</c:v>
                </c:pt>
                <c:pt idx="1009">
                  <c:v>-44.005978826426073</c:v>
                </c:pt>
                <c:pt idx="1010">
                  <c:v>-44.081120462125369</c:v>
                </c:pt>
                <c:pt idx="1011">
                  <c:v>-44.156989332824807</c:v>
                </c:pt>
                <c:pt idx="1012">
                  <c:v>-44.233588388332009</c:v>
                </c:pt>
                <c:pt idx="1013">
                  <c:v>-44.310920633472946</c:v>
                </c:pt>
                <c:pt idx="1014">
                  <c:v>-44.388989128824498</c:v>
                </c:pt>
                <c:pt idx="1015">
                  <c:v>-44.467796991464745</c:v>
                </c:pt>
                <c:pt idx="1016">
                  <c:v>-44.547347395741859</c:v>
                </c:pt>
                <c:pt idx="1017">
                  <c:v>-44.627643574061722</c:v>
                </c:pt>
                <c:pt idx="1018">
                  <c:v>-44.70868881769487</c:v>
                </c:pt>
                <c:pt idx="1019">
                  <c:v>-44.790486477603139</c:v>
                </c:pt>
                <c:pt idx="1020">
                  <c:v>-44.873039965286559</c:v>
                </c:pt>
                <c:pt idx="1021">
                  <c:v>-44.956352753651068</c:v>
                </c:pt>
                <c:pt idx="1022">
                  <c:v>-45.040428377897157</c:v>
                </c:pt>
                <c:pt idx="1023">
                  <c:v>-45.125270436430618</c:v>
                </c:pt>
                <c:pt idx="1024">
                  <c:v>-45.210882591795276</c:v>
                </c:pt>
                <c:pt idx="1025">
                  <c:v>-45.297268571628805</c:v>
                </c:pt>
                <c:pt idx="1026">
                  <c:v>-45.384432169641748</c:v>
                </c:pt>
                <c:pt idx="1027">
                  <c:v>-45.472377246620695</c:v>
                </c:pt>
                <c:pt idx="1028">
                  <c:v>-45.561107731456083</c:v>
                </c:pt>
                <c:pt idx="1029">
                  <c:v>-45.650627622195145</c:v>
                </c:pt>
                <c:pt idx="1030">
                  <c:v>-45.740940987120908</c:v>
                </c:pt>
                <c:pt idx="1031">
                  <c:v>-45.832051965857715</c:v>
                </c:pt>
                <c:pt idx="1032">
                  <c:v>-45.923964770503993</c:v>
                </c:pt>
                <c:pt idx="1033">
                  <c:v>-46.016683686793129</c:v>
                </c:pt>
                <c:pt idx="1034">
                  <c:v>-46.11021307528307</c:v>
                </c:pt>
                <c:pt idx="1035">
                  <c:v>-46.20455737257538</c:v>
                </c:pt>
                <c:pt idx="1036">
                  <c:v>-46.299721092564674</c:v>
                </c:pt>
                <c:pt idx="1037">
                  <c:v>-46.395708827719197</c:v>
                </c:pt>
                <c:pt idx="1038">
                  <c:v>-46.492525250393335</c:v>
                </c:pt>
                <c:pt idx="1039">
                  <c:v>-46.590175114173135</c:v>
                </c:pt>
                <c:pt idx="1040">
                  <c:v>-46.688663255255356</c:v>
                </c:pt>
                <c:pt idx="1041">
                  <c:v>-46.787994593861448</c:v>
                </c:pt>
                <c:pt idx="1042">
                  <c:v>-46.888174135687137</c:v>
                </c:pt>
                <c:pt idx="1043">
                  <c:v>-46.989206973388626</c:v>
                </c:pt>
                <c:pt idx="1044">
                  <c:v>-47.091098288106643</c:v>
                </c:pt>
                <c:pt idx="1045">
                  <c:v>-47.193853351029176</c:v>
                </c:pt>
                <c:pt idx="1046">
                  <c:v>-47.297477524994122</c:v>
                </c:pt>
                <c:pt idx="1047">
                  <c:v>-47.401976266133055</c:v>
                </c:pt>
                <c:pt idx="1048">
                  <c:v>-47.507355125557183</c:v>
                </c:pt>
                <c:pt idx="1049">
                  <c:v>-47.613619751086773</c:v>
                </c:pt>
                <c:pt idx="1050">
                  <c:v>-47.72077588902529</c:v>
                </c:pt>
                <c:pt idx="1051">
                  <c:v>-47.828829385979645</c:v>
                </c:pt>
                <c:pt idx="1052">
                  <c:v>-47.937786190727898</c:v>
                </c:pt>
                <c:pt idx="1053">
                  <c:v>-48.047652356135664</c:v>
                </c:pt>
                <c:pt idx="1054">
                  <c:v>-48.158434041123037</c:v>
                </c:pt>
                <c:pt idx="1055">
                  <c:v>-48.270137512683078</c:v>
                </c:pt>
                <c:pt idx="1056">
                  <c:v>-48.38276914795388</c:v>
                </c:pt>
                <c:pt idx="1057">
                  <c:v>-48.496335436345639</c:v>
                </c:pt>
                <c:pt idx="1058">
                  <c:v>-48.61084298172436</c:v>
                </c:pt>
                <c:pt idx="1059">
                  <c:v>-48.726298504654039</c:v>
                </c:pt>
                <c:pt idx="1060">
                  <c:v>-48.842708844699146</c:v>
                </c:pt>
                <c:pt idx="1061">
                  <c:v>-48.960080962789348</c:v>
                </c:pt>
                <c:pt idx="1062">
                  <c:v>-49.078421943648166</c:v>
                </c:pt>
                <c:pt idx="1063">
                  <c:v>-49.197738998287861</c:v>
                </c:pt>
                <c:pt idx="1064">
                  <c:v>-49.318039466572621</c:v>
                </c:pt>
                <c:pt idx="1065">
                  <c:v>-49.439330819852039</c:v>
                </c:pt>
                <c:pt idx="1066">
                  <c:v>-49.561620663667398</c:v>
                </c:pt>
                <c:pt idx="1067">
                  <c:v>-49.684916740532891</c:v>
                </c:pt>
                <c:pt idx="1068">
                  <c:v>-49.809226932794381</c:v>
                </c:pt>
                <c:pt idx="1069">
                  <c:v>-49.934559265568119</c:v>
                </c:pt>
                <c:pt idx="1070">
                  <c:v>-50.0609219097622</c:v>
                </c:pt>
                <c:pt idx="1071">
                  <c:v>-50.188323185183279</c:v>
                </c:pt>
                <c:pt idx="1072">
                  <c:v>-50.316771563731592</c:v>
                </c:pt>
                <c:pt idx="1073">
                  <c:v>-50.446275672687158</c:v>
                </c:pt>
                <c:pt idx="1074">
                  <c:v>-50.57684429809018</c:v>
                </c:pt>
                <c:pt idx="1075">
                  <c:v>-50.708486388218994</c:v>
                </c:pt>
                <c:pt idx="1076">
                  <c:v>-50.84121105716865</c:v>
                </c:pt>
                <c:pt idx="1077">
                  <c:v>-50.975027588533933</c:v>
                </c:pt>
                <c:pt idx="1078">
                  <c:v>-51.10994543919994</c:v>
                </c:pt>
                <c:pt idx="1079">
                  <c:v>-51.245974243244561</c:v>
                </c:pt>
                <c:pt idx="1080">
                  <c:v>-51.383123815956125</c:v>
                </c:pt>
                <c:pt idx="1081">
                  <c:v>-51.521404157970807</c:v>
                </c:pt>
                <c:pt idx="1082">
                  <c:v>-51.66082545953374</c:v>
                </c:pt>
                <c:pt idx="1083">
                  <c:v>-51.801398104888179</c:v>
                </c:pt>
                <c:pt idx="1084">
                  <c:v>-51.943132676797674</c:v>
                </c:pt>
                <c:pt idx="1085">
                  <c:v>-52.086039961205529</c:v>
                </c:pt>
                <c:pt idx="1086">
                  <c:v>-52.23013095203698</c:v>
                </c:pt>
                <c:pt idx="1087">
                  <c:v>-52.375416856149066</c:v>
                </c:pt>
                <c:pt idx="1088">
                  <c:v>-52.521909098433539</c:v>
                </c:pt>
                <c:pt idx="1089">
                  <c:v>-52.669619327078848</c:v>
                </c:pt>
                <c:pt idx="1090">
                  <c:v>-52.818559418996543</c:v>
                </c:pt>
                <c:pt idx="1091">
                  <c:v>-52.968741485418896</c:v>
                </c:pt>
                <c:pt idx="1092">
                  <c:v>-53.120177877673513</c:v>
                </c:pt>
                <c:pt idx="1093">
                  <c:v>-53.272881193142261</c:v>
                </c:pt>
                <c:pt idx="1094">
                  <c:v>-53.426864281411277</c:v>
                </c:pt>
                <c:pt idx="1095">
                  <c:v>-53.582140250619055</c:v>
                </c:pt>
                <c:pt idx="1096">
                  <c:v>-53.738722474011126</c:v>
                </c:pt>
                <c:pt idx="1097">
                  <c:v>-53.896624596708335</c:v>
                </c:pt>
                <c:pt idx="1098">
                  <c:v>-54.055860542698014</c:v>
                </c:pt>
                <c:pt idx="1099">
                  <c:v>-54.216444522056221</c:v>
                </c:pt>
                <c:pt idx="1100">
                  <c:v>-54.378391038410321</c:v>
                </c:pt>
                <c:pt idx="1101">
                  <c:v>-54.541714896651968</c:v>
                </c:pt>
                <c:pt idx="1102">
                  <c:v>-54.706431210909841</c:v>
                </c:pt>
                <c:pt idx="1103">
                  <c:v>-54.872555412793233</c:v>
                </c:pt>
                <c:pt idx="1104">
                  <c:v>-55.040103259917295</c:v>
                </c:pt>
                <c:pt idx="1105">
                  <c:v>-55.209090844721558</c:v>
                </c:pt>
                <c:pt idx="1106">
                  <c:v>-55.379534603593797</c:v>
                </c:pt>
                <c:pt idx="1107">
                  <c:v>-55.55145132631214</c:v>
                </c:pt>
                <c:pt idx="1108">
                  <c:v>-55.724858165818389</c:v>
                </c:pt>
                <c:pt idx="1109">
                  <c:v>-55.899772648337198</c:v>
                </c:pt>
                <c:pt idx="1110">
                  <c:v>-56.076212683855033</c:v>
                </c:pt>
                <c:pt idx="1111">
                  <c:v>-56.254196576974948</c:v>
                </c:pt>
                <c:pt idx="1112">
                  <c:v>-56.433743038163115</c:v>
                </c:pt>
                <c:pt idx="1113">
                  <c:v>-56.614871195404113</c:v>
                </c:pt>
                <c:pt idx="1114">
                  <c:v>-56.797600606283261</c:v>
                </c:pt>
                <c:pt idx="1115">
                  <c:v>-56.981951270514138</c:v>
                </c:pt>
                <c:pt idx="1116">
                  <c:v>-57.167943642931746</c:v>
                </c:pt>
                <c:pt idx="1117">
                  <c:v>-57.355598646971863</c:v>
                </c:pt>
                <c:pt idx="1118">
                  <c:v>-57.544937688658621</c:v>
                </c:pt>
                <c:pt idx="1119">
                  <c:v>-57.735982671123203</c:v>
                </c:pt>
                <c:pt idx="1120">
                  <c:v>-57.928756009678359</c:v>
                </c:pt>
                <c:pt idx="1121">
                  <c:v>-58.123280647474033</c:v>
                </c:pt>
                <c:pt idx="1122">
                  <c:v>-58.319580071761465</c:v>
                </c:pt>
                <c:pt idx="1123">
                  <c:v>-58.517678330794077</c:v>
                </c:pt>
                <c:pt idx="1124">
                  <c:v>-58.717600051395308</c:v>
                </c:pt>
                <c:pt idx="1125">
                  <c:v>-58.919370457225206</c:v>
                </c:pt>
                <c:pt idx="1126">
                  <c:v>-59.123015387779262</c:v>
                </c:pt>
                <c:pt idx="1127">
                  <c:v>-59.328561318155252</c:v>
                </c:pt>
                <c:pt idx="1128">
                  <c:v>-59.536035379624828</c:v>
                </c:pt>
                <c:pt idx="1129">
                  <c:v>-59.745465381050444</c:v>
                </c:pt>
                <c:pt idx="1130">
                  <c:v>-59.956879831188807</c:v>
                </c:pt>
                <c:pt idx="1131">
                  <c:v>-60.170307961925438</c:v>
                </c:pt>
                <c:pt idx="1132">
                  <c:v>-60.385779752487601</c:v>
                </c:pt>
                <c:pt idx="1133">
                  <c:v>-60.603325954684976</c:v>
                </c:pt>
                <c:pt idx="1134">
                  <c:v>-60.822978119230903</c:v>
                </c:pt>
                <c:pt idx="1135">
                  <c:v>-61.04476862320044</c:v>
                </c:pt>
                <c:pt idx="1136">
                  <c:v>-61.26873069868428</c:v>
                </c:pt>
                <c:pt idx="1137">
                  <c:v>-61.494898462701698</c:v>
                </c:pt>
                <c:pt idx="1138">
                  <c:v>-61.72330694843923</c:v>
                </c:pt>
                <c:pt idx="1139">
                  <c:v>-61.953992137886438</c:v>
                </c:pt>
                <c:pt idx="1140">
                  <c:v>-62.186990995944136</c:v>
                </c:pt>
                <c:pt idx="1141">
                  <c:v>-62.422341506085687</c:v>
                </c:pt>
                <c:pt idx="1142">
                  <c:v>-62.660082707656798</c:v>
                </c:pt>
                <c:pt idx="1143">
                  <c:v>-62.900254734904678</c:v>
                </c:pt>
                <c:pt idx="1144">
                  <c:v>-63.142898857834389</c:v>
                </c:pt>
                <c:pt idx="1145">
                  <c:v>-63.38805752499497</c:v>
                </c:pt>
                <c:pt idx="1146">
                  <c:v>-63.635774408306816</c:v>
                </c:pt>
                <c:pt idx="1147">
                  <c:v>-63.886094450046699</c:v>
                </c:pt>
                <c:pt idx="1148">
                  <c:v>-64.139063912118104</c:v>
                </c:pt>
                <c:pt idx="1149">
                  <c:v>-64.394730427739802</c:v>
                </c:pt>
                <c:pt idx="1150">
                  <c:v>-64.653143055697782</c:v>
                </c:pt>
                <c:pt idx="1151">
                  <c:v>-64.91435233731346</c:v>
                </c:pt>
                <c:pt idx="1152">
                  <c:v>-65.178410356293696</c:v>
                </c:pt>
                <c:pt idx="1153">
                  <c:v>-65.445370801639115</c:v>
                </c:pt>
                <c:pt idx="1154">
                  <c:v>-65.715289033799849</c:v>
                </c:pt>
                <c:pt idx="1155">
                  <c:v>-65.988222154282681</c:v>
                </c:pt>
                <c:pt idx="1156">
                  <c:v>-66.264229078926434</c:v>
                </c:pt>
                <c:pt idx="1157">
                  <c:v>-66.543370615081855</c:v>
                </c:pt>
                <c:pt idx="1158">
                  <c:v>-66.825709542946854</c:v>
                </c:pt>
                <c:pt idx="1159">
                  <c:v>-67.111310701328932</c:v>
                </c:pt>
                <c:pt idx="1160">
                  <c:v>-67.400241078127593</c:v>
                </c:pt>
                <c:pt idx="1161">
                  <c:v>-67.69256990585049</c:v>
                </c:pt>
                <c:pt idx="1162">
                  <c:v>-67.988368762504976</c:v>
                </c:pt>
                <c:pt idx="1163">
                  <c:v>-68.287711678230437</c:v>
                </c:pt>
                <c:pt idx="1164">
                  <c:v>-68.590675248069303</c:v>
                </c:pt>
                <c:pt idx="1165">
                  <c:v>-68.897338751304076</c:v>
                </c:pt>
                <c:pt idx="1166">
                  <c:v>-69.207784277826235</c:v>
                </c:pt>
                <c:pt idx="1167">
                  <c:v>-69.522096862038993</c:v>
                </c:pt>
                <c:pt idx="1168">
                  <c:v>-69.840364624839623</c:v>
                </c:pt>
                <c:pt idx="1169">
                  <c:v>-70.162678924273919</c:v>
                </c:pt>
                <c:pt idx="1170">
                  <c:v>-70.489134515505071</c:v>
                </c:pt>
                <c:pt idx="1171">
                  <c:v>-70.819829720798339</c:v>
                </c:pt>
                <c:pt idx="1172">
                  <c:v>-71.1548666102819</c:v>
                </c:pt>
                <c:pt idx="1173">
                  <c:v>-71.494351194315769</c:v>
                </c:pt>
                <c:pt idx="1174">
                  <c:v>-71.838393628372913</c:v>
                </c:pt>
                <c:pt idx="1175">
                  <c:v>-72.187108431424349</c:v>
                </c:pt>
                <c:pt idx="1176">
                  <c:v>-72.540614718908756</c:v>
                </c:pt>
                <c:pt idx="1177">
                  <c:v>-72.899036451472028</c:v>
                </c:pt>
                <c:pt idx="1178">
                  <c:v>-73.262502700775713</c:v>
                </c:pt>
                <c:pt idx="1179">
                  <c:v>-73.631147933798047</c:v>
                </c:pt>
                <c:pt idx="1180">
                  <c:v>-74.005112317195113</c:v>
                </c:pt>
                <c:pt idx="1181">
                  <c:v>-74.384542043443687</c:v>
                </c:pt>
                <c:pt idx="1182">
                  <c:v>-74.769589680664396</c:v>
                </c:pt>
                <c:pt idx="1183">
                  <c:v>-75.160414548218014</c:v>
                </c:pt>
                <c:pt idx="1184">
                  <c:v>-75.55718312038853</c:v>
                </c:pt>
                <c:pt idx="1185">
                  <c:v>-75.960069460711836</c:v>
                </c:pt>
                <c:pt idx="1186">
                  <c:v>-76.369255689783856</c:v>
                </c:pt>
                <c:pt idx="1187">
                  <c:v>-76.784932489695535</c:v>
                </c:pt>
                <c:pt idx="1188">
                  <c:v>-77.207299648588531</c:v>
                </c:pt>
                <c:pt idx="1189">
                  <c:v>-77.636566649225557</c:v>
                </c:pt>
                <c:pt idx="1190">
                  <c:v>-78.072953305913188</c:v>
                </c:pt>
                <c:pt idx="1191">
                  <c:v>-78.516690454624708</c:v>
                </c:pt>
                <c:pt idx="1192">
                  <c:v>-78.968020701746283</c:v>
                </c:pt>
                <c:pt idx="1193">
                  <c:v>-79.427199237525826</c:v>
                </c:pt>
                <c:pt idx="1194">
                  <c:v>-79.894494721053618</c:v>
                </c:pt>
                <c:pt idx="1195">
                  <c:v>-80.370190244458044</c:v>
                </c:pt>
                <c:pt idx="1196">
                  <c:v>-80.854584384982203</c:v>
                </c:pt>
                <c:pt idx="1197">
                  <c:v>-81.347992354731645</c:v>
                </c:pt>
                <c:pt idx="1198">
                  <c:v>-81.85074725918281</c:v>
                </c:pt>
                <c:pt idx="1199">
                  <c:v>-82.363201477036938</c:v>
                </c:pt>
                <c:pt idx="1200">
                  <c:v>-82.885728175738251</c:v>
                </c:pt>
                <c:pt idx="1201">
                  <c:v>-83.418722978985159</c:v>
                </c:pt>
                <c:pt idx="1202">
                  <c:v>-83.96260580490474</c:v>
                </c:pt>
                <c:pt idx="1203">
                  <c:v>-84.517822896291776</c:v>
                </c:pt>
                <c:pt idx="1204">
                  <c:v>-85.084849067511939</c:v>
                </c:pt>
                <c:pt idx="1205">
                  <c:v>-85.664190196427001</c:v>
                </c:pt>
                <c:pt idx="1206">
                  <c:v>-86.256385994124429</c:v>
                </c:pt>
                <c:pt idx="1207">
                  <c:v>-86.862013090472743</c:v>
                </c:pt>
                <c:pt idx="1208">
                  <c:v>-87.48168847973372</c:v>
                </c:pt>
                <c:pt idx="1209">
                  <c:v>-88.116073377867096</c:v>
                </c:pt>
                <c:pt idx="1210">
                  <c:v>-88.765877552015425</c:v>
                </c:pt>
                <c:pt idx="1211">
                  <c:v>-89.431864193284866</c:v>
                </c:pt>
                <c:pt idx="1212">
                  <c:v>-90.114855416765153</c:v>
                </c:pt>
                <c:pt idx="1213">
                  <c:v>-90.815738488259228</c:v>
                </c:pt>
                <c:pt idx="1214">
                  <c:v>-91.535472896109439</c:v>
                </c:pt>
                <c:pt idx="1215">
                  <c:v>-92.275098409637167</c:v>
                </c:pt>
                <c:pt idx="1216">
                  <c:v>-93.035744294163365</c:v>
                </c:pt>
                <c:pt idx="1217">
                  <c:v>-93.818639887764391</c:v>
                </c:pt>
                <c:pt idx="1218">
                  <c:v>-94.625126788673924</c:v>
                </c:pt>
                <c:pt idx="1219">
                  <c:v>-95.456672957019677</c:v>
                </c:pt>
                <c:pt idx="1220">
                  <c:v>-96.314889103572852</c:v>
                </c:pt>
                <c:pt idx="1221">
                  <c:v>-97.201547825716858</c:v>
                </c:pt>
                <c:pt idx="1222">
                  <c:v>-98.118606062671901</c:v>
                </c:pt>
                <c:pt idx="1223">
                  <c:v>-99.068231586045513</c:v>
                </c:pt>
                <c:pt idx="1224">
                  <c:v>-100.0528344288204</c:v>
                </c:pt>
                <c:pt idx="1225">
                  <c:v>-101.07510440096263</c:v>
                </c:pt>
                <c:pt idx="1226">
                  <c:v>-102.13805616402874</c:v>
                </c:pt>
                <c:pt idx="1227">
                  <c:v>-103.24508377041482</c:v>
                </c:pt>
                <c:pt idx="1228">
                  <c:v>-104.40002715836833</c:v>
                </c:pt>
                <c:pt idx="1229">
                  <c:v>-105.60725389453219</c:v>
                </c:pt>
                <c:pt idx="1230">
                  <c:v>-106.87176056492615</c:v>
                </c:pt>
                <c:pt idx="1231">
                  <c:v>-108.1992997735169</c:v>
                </c:pt>
                <c:pt idx="1232">
                  <c:v>-109.59654093055934</c:v>
                </c:pt>
                <c:pt idx="1233">
                  <c:v>-111.071276238132</c:v>
                </c:pt>
                <c:pt idx="1234">
                  <c:v>-112.6326880470141</c:v>
                </c:pt>
                <c:pt idx="1235">
                  <c:v>-114.29170094995081</c:v>
                </c:pt>
                <c:pt idx="1236">
                  <c:v>-116.06145307471088</c:v>
                </c:pt>
                <c:pt idx="1237">
                  <c:v>-117.95793861328754</c:v>
                </c:pt>
                <c:pt idx="1238">
                  <c:v>-120.00090226356023</c:v>
                </c:pt>
                <c:pt idx="1239">
                  <c:v>-122.21511449678012</c:v>
                </c:pt>
                <c:pt idx="1240">
                  <c:v>-124.63224093837826</c:v>
                </c:pt>
                <c:pt idx="1241">
                  <c:v>-127.29367336882127</c:v>
                </c:pt>
                <c:pt idx="1242">
                  <c:v>-130.25498674189461</c:v>
                </c:pt>
                <c:pt idx="1243">
                  <c:v>-133.59329486521264</c:v>
                </c:pt>
                <c:pt idx="1244">
                  <c:v>-137.42012225467155</c:v>
                </c:pt>
                <c:pt idx="1245">
                  <c:v>-141.90568298221424</c:v>
                </c:pt>
                <c:pt idx="1246">
                  <c:v>-147.32949020664566</c:v>
                </c:pt>
                <c:pt idx="1247">
                  <c:v>-154.20186451028928</c:v>
                </c:pt>
                <c:pt idx="1248">
                  <c:v>-163.62725649724749</c:v>
                </c:pt>
                <c:pt idx="1249">
                  <c:v>-178.94250892253947</c:v>
                </c:pt>
                <c:pt idx="1250">
                  <c:v>-606.14152645041781</c:v>
                </c:pt>
                <c:pt idx="1251">
                  <c:v>-199.78160191906858</c:v>
                </c:pt>
                <c:pt idx="1252">
                  <c:v>-175.76192374879111</c:v>
                </c:pt>
                <c:pt idx="1253">
                  <c:v>-161.69124952187687</c:v>
                </c:pt>
                <c:pt idx="1254">
                  <c:v>-152.87613254338683</c:v>
                </c:pt>
                <c:pt idx="1255">
                  <c:v>-146.36826386531243</c:v>
                </c:pt>
                <c:pt idx="1256">
                  <c:v>-141.19336863496113</c:v>
                </c:pt>
                <c:pt idx="1257">
                  <c:v>-136.89359841194008</c:v>
                </c:pt>
                <c:pt idx="1258">
                  <c:v>-133.21441204519599</c:v>
                </c:pt>
                <c:pt idx="1259">
                  <c:v>-129.9989535645818</c:v>
                </c:pt>
                <c:pt idx="1260">
                  <c:v>-127.14348033839897</c:v>
                </c:pt>
                <c:pt idx="1261">
                  <c:v>-124.57571550400542</c:v>
                </c:pt>
                <c:pt idx="1262">
                  <c:v>-122.24324750728553</c:v>
                </c:pt>
                <c:pt idx="1263">
                  <c:v>-120.1068400531657</c:v>
                </c:pt>
                <c:pt idx="1264">
                  <c:v>-118.13634664906496</c:v>
                </c:pt>
                <c:pt idx="1265">
                  <c:v>-116.30809817698213</c:v>
                </c:pt>
                <c:pt idx="1266">
                  <c:v>-114.60316783029037</c:v>
                </c:pt>
                <c:pt idx="1267">
                  <c:v>-113.00618149602229</c:v>
                </c:pt>
                <c:pt idx="1268">
                  <c:v>-111.50447968859763</c:v>
                </c:pt>
                <c:pt idx="1269">
                  <c:v>-110.0875131619221</c:v>
                </c:pt>
                <c:pt idx="1270">
                  <c:v>-108.74639805012077</c:v>
                </c:pt>
                <c:pt idx="1271">
                  <c:v>-107.47358248796631</c:v>
                </c:pt>
                <c:pt idx="1272">
                  <c:v>-106.26259275532666</c:v>
                </c:pt>
                <c:pt idx="1273">
                  <c:v>-105.10783719887027</c:v>
                </c:pt>
                <c:pt idx="1274">
                  <c:v>-104.00445282544277</c:v>
                </c:pt>
                <c:pt idx="1275">
                  <c:v>-102.94818388005245</c:v>
                </c:pt>
                <c:pt idx="1276">
                  <c:v>-101.93528472103758</c:v>
                </c:pt>
                <c:pt idx="1277">
                  <c:v>-100.96244137892339</c:v>
                </c:pt>
                <c:pt idx="1278">
                  <c:v>-100.02670764330708</c:v>
                </c:pt>
                <c:pt idx="1279">
                  <c:v>-99.125452562512521</c:v>
                </c:pt>
                <c:pt idx="1280">
                  <c:v>-98.256316993589778</c:v>
                </c:pt>
                <c:pt idx="1281">
                  <c:v>-97.417177392004973</c:v>
                </c:pt>
                <c:pt idx="1282">
                  <c:v>-96.606115439530015</c:v>
                </c:pt>
                <c:pt idx="1283">
                  <c:v>-95.821392415605331</c:v>
                </c:pt>
                <c:pt idx="1284">
                  <c:v>-95.06142744976755</c:v>
                </c:pt>
                <c:pt idx="1285">
                  <c:v>-94.324778970350351</c:v>
                </c:pt>
                <c:pt idx="1286">
                  <c:v>-93.610128801646653</c:v>
                </c:pt>
                <c:pt idx="1287">
                  <c:v>-92.916268468261762</c:v>
                </c:pt>
                <c:pt idx="1288">
                  <c:v>-92.242087348859002</c:v>
                </c:pt>
                <c:pt idx="1289">
                  <c:v>-91.586562387418894</c:v>
                </c:pt>
                <c:pt idx="1290">
                  <c:v>-90.948749122503358</c:v>
                </c:pt>
                <c:pt idx="1291">
                  <c:v>-90.327773836931243</c:v>
                </c:pt>
                <c:pt idx="1292">
                  <c:v>-89.722826663990801</c:v>
                </c:pt>
                <c:pt idx="1293">
                  <c:v>-89.133155513625525</c:v>
                </c:pt>
                <c:pt idx="1294">
                  <c:v>-88.558060704246373</c:v>
                </c:pt>
                <c:pt idx="1295">
                  <c:v>-87.996890204015585</c:v>
                </c:pt>
                <c:pt idx="1296">
                  <c:v>-87.449035400390329</c:v>
                </c:pt>
                <c:pt idx="1297">
                  <c:v>-86.913927329074809</c:v>
                </c:pt>
                <c:pt idx="1298">
                  <c:v>-86.391033303770513</c:v>
                </c:pt>
                <c:pt idx="1299">
                  <c:v>-85.879853896665907</c:v>
                </c:pt>
                <c:pt idx="1300">
                  <c:v>-85.379920226747402</c:v>
                </c:pt>
                <c:pt idx="1301">
                  <c:v>-84.89079151902186</c:v>
                </c:pt>
                <c:pt idx="1302">
                  <c:v>-84.412052902803211</c:v>
                </c:pt>
                <c:pt idx="1303">
                  <c:v>-83.943313421501387</c:v>
                </c:pt>
                <c:pt idx="1304">
                  <c:v>-83.48420422998629</c:v>
                </c:pt>
                <c:pt idx="1305">
                  <c:v>-83.034376958705138</c:v>
                </c:pt>
                <c:pt idx="1306">
                  <c:v>-82.593502226373488</c:v>
                </c:pt>
                <c:pt idx="1307">
                  <c:v>-82.161268285336533</c:v>
                </c:pt>
                <c:pt idx="1308">
                  <c:v>-81.73737978564435</c:v>
                </c:pt>
                <c:pt idx="1309">
                  <c:v>-81.321556645572713</c:v>
                </c:pt>
                <c:pt idx="1310">
                  <c:v>-80.913533017771783</c:v>
                </c:pt>
                <c:pt idx="1311">
                  <c:v>-80.513056341488351</c:v>
                </c:pt>
                <c:pt idx="1312">
                  <c:v>-80.119886472401816</c:v>
                </c:pt>
                <c:pt idx="1313">
                  <c:v>-79.733794882570123</c:v>
                </c:pt>
                <c:pt idx="1314">
                  <c:v>-79.35456392381252</c:v>
                </c:pt>
                <c:pt idx="1315">
                  <c:v>-78.981986148588035</c:v>
                </c:pt>
                <c:pt idx="1316">
                  <c:v>-78.615863683066479</c:v>
                </c:pt>
                <c:pt idx="1317">
                  <c:v>-78.256007647650506</c:v>
                </c:pt>
                <c:pt idx="1318">
                  <c:v>-77.902237620703389</c:v>
                </c:pt>
                <c:pt idx="1319">
                  <c:v>-77.554381141673417</c:v>
                </c:pt>
                <c:pt idx="1320">
                  <c:v>-77.212273250191771</c:v>
                </c:pt>
                <c:pt idx="1321">
                  <c:v>-76.875756058062592</c:v>
                </c:pt>
                <c:pt idx="1322">
                  <c:v>-76.544678351368574</c:v>
                </c:pt>
                <c:pt idx="1323">
                  <c:v>-76.218895220183896</c:v>
                </c:pt>
                <c:pt idx="1324">
                  <c:v>-75.898267713627732</c:v>
                </c:pt>
                <c:pt idx="1325">
                  <c:v>-75.582662518204771</c:v>
                </c:pt>
                <c:pt idx="1326">
                  <c:v>-75.271951657571833</c:v>
                </c:pt>
                <c:pt idx="1327">
                  <c:v>-74.966012212040198</c:v>
                </c:pt>
                <c:pt idx="1328">
                  <c:v>-74.664726056276592</c:v>
                </c:pt>
                <c:pt idx="1329">
                  <c:v>-74.367979613805119</c:v>
                </c:pt>
                <c:pt idx="1330">
                  <c:v>-74.075663627033862</c:v>
                </c:pt>
                <c:pt idx="1331">
                  <c:v>-73.787672941643777</c:v>
                </c:pt>
                <c:pt idx="1332">
                  <c:v>-73.503906304276057</c:v>
                </c:pt>
                <c:pt idx="1333">
                  <c:v>-73.224266172545995</c:v>
                </c:pt>
                <c:pt idx="1334">
                  <c:v>-72.948658536493667</c:v>
                </c:pt>
                <c:pt idx="1335">
                  <c:v>-72.676992750653312</c:v>
                </c:pt>
                <c:pt idx="1336">
                  <c:v>-72.40918137599472</c:v>
                </c:pt>
                <c:pt idx="1337">
                  <c:v>-72.145140031046552</c:v>
                </c:pt>
                <c:pt idx="1338">
                  <c:v>-71.884787251569819</c:v>
                </c:pt>
                <c:pt idx="1339">
                  <c:v>-71.62804435819902</c:v>
                </c:pt>
                <c:pt idx="1340">
                  <c:v>-71.374835331513523</c:v>
                </c:pt>
                <c:pt idx="1341">
                  <c:v>-71.125086694044995</c:v>
                </c:pt>
                <c:pt idx="1342">
                  <c:v>-70.878727398763218</c:v>
                </c:pt>
                <c:pt idx="1343">
                  <c:v>-70.635688723618884</c:v>
                </c:pt>
                <c:pt idx="1344">
                  <c:v>-70.395904171752306</c:v>
                </c:pt>
                <c:pt idx="1345">
                  <c:v>-70.159309377006508</c:v>
                </c:pt>
                <c:pt idx="1346">
                  <c:v>-69.925842014410563</c:v>
                </c:pt>
                <c:pt idx="1347">
                  <c:v>-69.695441715322715</c:v>
                </c:pt>
                <c:pt idx="1348">
                  <c:v>-69.468049986944308</c:v>
                </c:pt>
                <c:pt idx="1349">
                  <c:v>-69.243610135938439</c:v>
                </c:pt>
                <c:pt idx="1350">
                  <c:v>-69.022067195903887</c:v>
                </c:pt>
                <c:pt idx="1351">
                  <c:v>-68.803367858473266</c:v>
                </c:pt>
                <c:pt idx="1352">
                  <c:v>-68.587460407821098</c:v>
                </c:pt>
                <c:pt idx="1353">
                  <c:v>-68.374294658379668</c:v>
                </c:pt>
                <c:pt idx="1354">
                  <c:v>-68.16382189557801</c:v>
                </c:pt>
                <c:pt idx="1355">
                  <c:v>-67.955994819427843</c:v>
                </c:pt>
                <c:pt idx="1356">
                  <c:v>-67.750767490795326</c:v>
                </c:pt>
                <c:pt idx="1357">
                  <c:v>-67.548095280206098</c:v>
                </c:pt>
                <c:pt idx="1358">
                  <c:v>-67.347934819041257</c:v>
                </c:pt>
                <c:pt idx="1359">
                  <c:v>-67.150243952992696</c:v>
                </c:pt>
                <c:pt idx="1360">
                  <c:v>-66.95498169765213</c:v>
                </c:pt>
                <c:pt idx="1361">
                  <c:v>-66.762108196118717</c:v>
                </c:pt>
                <c:pt idx="1362">
                  <c:v>-66.571584678515848</c:v>
                </c:pt>
                <c:pt idx="1363">
                  <c:v>-66.383373423313984</c:v>
                </c:pt>
                <c:pt idx="1364">
                  <c:v>-66.197437720365585</c:v>
                </c:pt>
                <c:pt idx="1365">
                  <c:v>-66.013741835560452</c:v>
                </c:pt>
                <c:pt idx="1366">
                  <c:v>-65.83225097701748</c:v>
                </c:pt>
                <c:pt idx="1367">
                  <c:v>-65.652931262734143</c:v>
                </c:pt>
                <c:pt idx="1368">
                  <c:v>-65.475749689617786</c:v>
                </c:pt>
                <c:pt idx="1369">
                  <c:v>-65.30067410382928</c:v>
                </c:pt>
                <c:pt idx="1370">
                  <c:v>-65.12767317237342</c:v>
                </c:pt>
                <c:pt idx="1371">
                  <c:v>-64.956716355871976</c:v>
                </c:pt>
                <c:pt idx="1372">
                  <c:v>-64.787773882463114</c:v>
                </c:pt>
                <c:pt idx="1373">
                  <c:v>-64.620816722769902</c:v>
                </c:pt>
                <c:pt idx="1374">
                  <c:v>-64.455816565886977</c:v>
                </c:pt>
                <c:pt idx="1375">
                  <c:v>-64.292745796335794</c:v>
                </c:pt>
                <c:pt idx="1376">
                  <c:v>-64.13157747194154</c:v>
                </c:pt>
                <c:pt idx="1377">
                  <c:v>-63.972285302589064</c:v>
                </c:pt>
                <c:pt idx="1378">
                  <c:v>-63.814843629814526</c:v>
                </c:pt>
                <c:pt idx="1379">
                  <c:v>-63.659227407195679</c:v>
                </c:pt>
                <c:pt idx="1380">
                  <c:v>-63.50541218150223</c:v>
                </c:pt>
                <c:pt idx="1381">
                  <c:v>-63.353374074571263</c:v>
                </c:pt>
                <c:pt idx="1382">
                  <c:v>-63.203089765875816</c:v>
                </c:pt>
                <c:pt idx="1383">
                  <c:v>-63.054536475753366</c:v>
                </c:pt>
                <c:pt idx="1384">
                  <c:v>-62.907691949266052</c:v>
                </c:pt>
                <c:pt idx="1385">
                  <c:v>-62.762534440663487</c:v>
                </c:pt>
                <c:pt idx="1386">
                  <c:v>-62.619042698421381</c:v>
                </c:pt>
                <c:pt idx="1387">
                  <c:v>-62.477195950831174</c:v>
                </c:pt>
                <c:pt idx="1388">
                  <c:v>-62.336973892116269</c:v>
                </c:pt>
                <c:pt idx="1389">
                  <c:v>-62.198356669051591</c:v>
                </c:pt>
                <c:pt idx="1390">
                  <c:v>-62.06132486806564</c:v>
                </c:pt>
                <c:pt idx="1391">
                  <c:v>-61.925859502803462</c:v>
                </c:pt>
                <c:pt idx="1392">
                  <c:v>-61.791942002131599</c:v>
                </c:pt>
                <c:pt idx="1393">
                  <c:v>-61.659554198566354</c:v>
                </c:pt>
                <c:pt idx="1394">
                  <c:v>-61.528678317106824</c:v>
                </c:pt>
                <c:pt idx="1395">
                  <c:v>-61.399296964457278</c:v>
                </c:pt>
                <c:pt idx="1396">
                  <c:v>-61.271393118621177</c:v>
                </c:pt>
                <c:pt idx="1397">
                  <c:v>-61.144950118852933</c:v>
                </c:pt>
                <c:pt idx="1398">
                  <c:v>-61.01995165595217</c:v>
                </c:pt>
                <c:pt idx="1399">
                  <c:v>-60.896381762886506</c:v>
                </c:pt>
                <c:pt idx="1400">
                  <c:v>-60.774224805730213</c:v>
                </c:pt>
                <c:pt idx="1401">
                  <c:v>-60.653465474905516</c:v>
                </c:pt>
                <c:pt idx="1402">
                  <c:v>-60.534088776714903</c:v>
                </c:pt>
                <c:pt idx="1403">
                  <c:v>-60.416080025153164</c:v>
                </c:pt>
                <c:pt idx="1404">
                  <c:v>-60.299424833987374</c:v>
                </c:pt>
                <c:pt idx="1405">
                  <c:v>-60.184109109095552</c:v>
                </c:pt>
                <c:pt idx="1406">
                  <c:v>-60.070119041052983</c:v>
                </c:pt>
                <c:pt idx="1407">
                  <c:v>-59.957441097957357</c:v>
                </c:pt>
                <c:pt idx="1408">
                  <c:v>-59.84606201848343</c:v>
                </c:pt>
                <c:pt idx="1409">
                  <c:v>-59.735968805158137</c:v>
                </c:pt>
                <c:pt idx="1410">
                  <c:v>-59.627148717848691</c:v>
                </c:pt>
                <c:pt idx="1411">
                  <c:v>-59.519589267454762</c:v>
                </c:pt>
                <c:pt idx="1412">
                  <c:v>-59.413278209797731</c:v>
                </c:pt>
                <c:pt idx="1413">
                  <c:v>-59.308203539699917</c:v>
                </c:pt>
                <c:pt idx="1414">
                  <c:v>-59.20435348524574</c:v>
                </c:pt>
                <c:pt idx="1415">
                  <c:v>-59.101716502219794</c:v>
                </c:pt>
                <c:pt idx="1416">
                  <c:v>-59.000281268713934</c:v>
                </c:pt>
                <c:pt idx="1417">
                  <c:v>-58.900036679898086</c:v>
                </c:pt>
                <c:pt idx="1418">
                  <c:v>-58.800971842948911</c:v>
                </c:pt>
                <c:pt idx="1419">
                  <c:v>-58.703076072130202</c:v>
                </c:pt>
                <c:pt idx="1420">
                  <c:v>-58.60633888402014</c:v>
                </c:pt>
                <c:pt idx="1421">
                  <c:v>-58.510749992880243</c:v>
                </c:pt>
                <c:pt idx="1422">
                  <c:v>-58.416299306160511</c:v>
                </c:pt>
                <c:pt idx="1423">
                  <c:v>-58.322976920136718</c:v>
                </c:pt>
                <c:pt idx="1424">
                  <c:v>-58.230773115674864</c:v>
                </c:pt>
                <c:pt idx="1425">
                  <c:v>-58.139678354118573</c:v>
                </c:pt>
                <c:pt idx="1426">
                  <c:v>-58.049683273295173</c:v>
                </c:pt>
                <c:pt idx="1427">
                  <c:v>-57.960778683636448</c:v>
                </c:pt>
                <c:pt idx="1428">
                  <c:v>-57.872955564410347</c:v>
                </c:pt>
                <c:pt idx="1429">
                  <c:v>-57.786205060059601</c:v>
                </c:pt>
                <c:pt idx="1430">
                  <c:v>-57.70051847664395</c:v>
                </c:pt>
                <c:pt idx="1431">
                  <c:v>-57.615887278382687</c:v>
                </c:pt>
                <c:pt idx="1432">
                  <c:v>-57.532303084293524</c:v>
                </c:pt>
                <c:pt idx="1433">
                  <c:v>-57.449757664925649</c:v>
                </c:pt>
                <c:pt idx="1434">
                  <c:v>-57.36824293918297</c:v>
                </c:pt>
                <c:pt idx="1435">
                  <c:v>-57.287750971235184</c:v>
                </c:pt>
                <c:pt idx="1436">
                  <c:v>-57.208273967513641</c:v>
                </c:pt>
                <c:pt idx="1437">
                  <c:v>-57.129804273789247</c:v>
                </c:pt>
                <c:pt idx="1438">
                  <c:v>-57.052334372330066</c:v>
                </c:pt>
                <c:pt idx="1439">
                  <c:v>-56.975856879135691</c:v>
                </c:pt>
                <c:pt idx="1440">
                  <c:v>-56.900364541246219</c:v>
                </c:pt>
                <c:pt idx="1441">
                  <c:v>-56.825850234123592</c:v>
                </c:pt>
                <c:pt idx="1442">
                  <c:v>-56.75230695910281</c:v>
                </c:pt>
                <c:pt idx="1443">
                  <c:v>-56.679727840910914</c:v>
                </c:pt>
                <c:pt idx="1444">
                  <c:v>-56.608106125251744</c:v>
                </c:pt>
                <c:pt idx="1445">
                  <c:v>-56.53743517645453</c:v>
                </c:pt>
                <c:pt idx="1446">
                  <c:v>-56.467708475184068</c:v>
                </c:pt>
                <c:pt idx="1447">
                  <c:v>-56.39891961621089</c:v>
                </c:pt>
                <c:pt idx="1448">
                  <c:v>-56.331062306239602</c:v>
                </c:pt>
                <c:pt idx="1449">
                  <c:v>-56.264130361793541</c:v>
                </c:pt>
                <c:pt idx="1450">
                  <c:v>-56.198117707153997</c:v>
                </c:pt>
                <c:pt idx="1451">
                  <c:v>-56.133018372352844</c:v>
                </c:pt>
                <c:pt idx="1452">
                  <c:v>-56.068826491216313</c:v>
                </c:pt>
                <c:pt idx="1453">
                  <c:v>-56.005536299459038</c:v>
                </c:pt>
                <c:pt idx="1454">
                  <c:v>-55.94314213282648</c:v>
                </c:pt>
                <c:pt idx="1455">
                  <c:v>-55.88163842528467</c:v>
                </c:pt>
                <c:pt idx="1456">
                  <c:v>-55.821019707255608</c:v>
                </c:pt>
                <c:pt idx="1457">
                  <c:v>-55.76128060389717</c:v>
                </c:pt>
                <c:pt idx="1458">
                  <c:v>-55.702415833426357</c:v>
                </c:pt>
                <c:pt idx="1459">
                  <c:v>-55.644420205484373</c:v>
                </c:pt>
                <c:pt idx="1460">
                  <c:v>-55.58728861954264</c:v>
                </c:pt>
                <c:pt idx="1461">
                  <c:v>-55.531016063348446</c:v>
                </c:pt>
                <c:pt idx="1462">
                  <c:v>-55.475597611409235</c:v>
                </c:pt>
                <c:pt idx="1463">
                  <c:v>-55.421028423514223</c:v>
                </c:pt>
                <c:pt idx="1464">
                  <c:v>-55.367303743292773</c:v>
                </c:pt>
                <c:pt idx="1465">
                  <c:v>-55.314418896808057</c:v>
                </c:pt>
                <c:pt idx="1466">
                  <c:v>-55.262369291185237</c:v>
                </c:pt>
                <c:pt idx="1467">
                  <c:v>-55.21115041327338</c:v>
                </c:pt>
                <c:pt idx="1468">
                  <c:v>-55.160757828339904</c:v>
                </c:pt>
                <c:pt idx="1469">
                  <c:v>-55.111187178797003</c:v>
                </c:pt>
                <c:pt idx="1470">
                  <c:v>-55.062434182958881</c:v>
                </c:pt>
                <c:pt idx="1471">
                  <c:v>-55.014494633829258</c:v>
                </c:pt>
                <c:pt idx="1472">
                  <c:v>-54.967364397918246</c:v>
                </c:pt>
                <c:pt idx="1473">
                  <c:v>-54.921039414087716</c:v>
                </c:pt>
                <c:pt idx="1474">
                  <c:v>-54.875515692424706</c:v>
                </c:pt>
                <c:pt idx="1475">
                  <c:v>-54.83078931314185</c:v>
                </c:pt>
                <c:pt idx="1476">
                  <c:v>-54.786856425504268</c:v>
                </c:pt>
                <c:pt idx="1477">
                  <c:v>-54.743713246782313</c:v>
                </c:pt>
                <c:pt idx="1478">
                  <c:v>-54.701356061229447</c:v>
                </c:pt>
                <c:pt idx="1479">
                  <c:v>-54.6597812190845</c:v>
                </c:pt>
                <c:pt idx="1480">
                  <c:v>-54.618985135598024</c:v>
                </c:pt>
                <c:pt idx="1481">
                  <c:v>-54.578964290081728</c:v>
                </c:pt>
                <c:pt idx="1482">
                  <c:v>-54.539715224980895</c:v>
                </c:pt>
                <c:pt idx="1483">
                  <c:v>-54.50123454496871</c:v>
                </c:pt>
                <c:pt idx="1484">
                  <c:v>-54.463518916062426</c:v>
                </c:pt>
                <c:pt idx="1485">
                  <c:v>-54.42656506476068</c:v>
                </c:pt>
                <c:pt idx="1486">
                  <c:v>-54.390369777201109</c:v>
                </c:pt>
                <c:pt idx="1487">
                  <c:v>-54.354929898338554</c:v>
                </c:pt>
                <c:pt idx="1488">
                  <c:v>-54.320242331142566</c:v>
                </c:pt>
                <c:pt idx="1489">
                  <c:v>-54.286304035814197</c:v>
                </c:pt>
                <c:pt idx="1490">
                  <c:v>-54.253112029021679</c:v>
                </c:pt>
                <c:pt idx="1491">
                  <c:v>-54.220663383154161</c:v>
                </c:pt>
                <c:pt idx="1492">
                  <c:v>-54.188955225593645</c:v>
                </c:pt>
                <c:pt idx="1493">
                  <c:v>-54.157984738004139</c:v>
                </c:pt>
                <c:pt idx="1494">
                  <c:v>-54.127749155638142</c:v>
                </c:pt>
                <c:pt idx="1495">
                  <c:v>-54.09824576665963</c:v>
                </c:pt>
                <c:pt idx="1496">
                  <c:v>-54.06947191148361</c:v>
                </c:pt>
                <c:pt idx="1497">
                  <c:v>-54.041424982131531</c:v>
                </c:pt>
                <c:pt idx="1498">
                  <c:v>-54.014102421602317</c:v>
                </c:pt>
                <c:pt idx="1499">
                  <c:v>-53.987501723258845</c:v>
                </c:pt>
                <c:pt idx="1500">
                  <c:v>-53.96162043022926</c:v>
                </c:pt>
                <c:pt idx="1501">
                  <c:v>-53.936456134823032</c:v>
                </c:pt>
                <c:pt idx="1502">
                  <c:v>-53.912006477961391</c:v>
                </c:pt>
                <c:pt idx="1503">
                  <c:v>-53.888269148621681</c:v>
                </c:pt>
                <c:pt idx="1504">
                  <c:v>-53.865241883295681</c:v>
                </c:pt>
                <c:pt idx="1505">
                  <c:v>-53.842922465461342</c:v>
                </c:pt>
                <c:pt idx="1506">
                  <c:v>-53.82130872506761</c:v>
                </c:pt>
                <c:pt idx="1507">
                  <c:v>-53.800398538032411</c:v>
                </c:pt>
                <c:pt idx="1508">
                  <c:v>-53.780189825753254</c:v>
                </c:pt>
                <c:pt idx="1509">
                  <c:v>-53.760680554630163</c:v>
                </c:pt>
                <c:pt idx="1510">
                  <c:v>-53.741868735601116</c:v>
                </c:pt>
                <c:pt idx="1511">
                  <c:v>-53.723752423689135</c:v>
                </c:pt>
                <c:pt idx="1512">
                  <c:v>-53.706329717561367</c:v>
                </c:pt>
                <c:pt idx="1513">
                  <c:v>-53.689598759099574</c:v>
                </c:pt>
                <c:pt idx="1514">
                  <c:v>-53.673557732982069</c:v>
                </c:pt>
                <c:pt idx="1515">
                  <c:v>-53.658204866276634</c:v>
                </c:pt>
                <c:pt idx="1516">
                  <c:v>-53.643538428044494</c:v>
                </c:pt>
                <c:pt idx="1517">
                  <c:v>-53.62955672895491</c:v>
                </c:pt>
                <c:pt idx="1518">
                  <c:v>-53.616258120910402</c:v>
                </c:pt>
                <c:pt idx="1519">
                  <c:v>-53.603640996682259</c:v>
                </c:pt>
                <c:pt idx="1520">
                  <c:v>-53.591703789556391</c:v>
                </c:pt>
                <c:pt idx="1521">
                  <c:v>-53.580444972989014</c:v>
                </c:pt>
                <c:pt idx="1522">
                  <c:v>-53.569863060272255</c:v>
                </c:pt>
                <c:pt idx="1523">
                  <c:v>-53.559956604209596</c:v>
                </c:pt>
                <c:pt idx="1524">
                  <c:v>-53.550724196800637</c:v>
                </c:pt>
                <c:pt idx="1525">
                  <c:v>-53.542164468935496</c:v>
                </c:pt>
                <c:pt idx="1526">
                  <c:v>-53.53427609009826</c:v>
                </c:pt>
                <c:pt idx="1527">
                  <c:v>-53.527057768079658</c:v>
                </c:pt>
                <c:pt idx="1528">
                  <c:v>-53.520508248698789</c:v>
                </c:pt>
                <c:pt idx="1529">
                  <c:v>-53.514626315533562</c:v>
                </c:pt>
                <c:pt idx="1530">
                  <c:v>-53.509410789659981</c:v>
                </c:pt>
                <c:pt idx="1531">
                  <c:v>-53.504860529399977</c:v>
                </c:pt>
                <c:pt idx="1532">
                  <c:v>-53.500974430077804</c:v>
                </c:pt>
                <c:pt idx="1533">
                  <c:v>-53.497751423784862</c:v>
                </c:pt>
                <c:pt idx="1534">
                  <c:v>-53.495190479152591</c:v>
                </c:pt>
                <c:pt idx="1535">
                  <c:v>-53.493290601133864</c:v>
                </c:pt>
                <c:pt idx="1536">
                  <c:v>-53.492050830792181</c:v>
                </c:pt>
                <c:pt idx="1537">
                  <c:v>-53.491470245098995</c:v>
                </c:pt>
                <c:pt idx="1538">
                  <c:v>-53.491547956738998</c:v>
                </c:pt>
                <c:pt idx="1539">
                  <c:v>-53.492283113923023</c:v>
                </c:pt>
                <c:pt idx="1540">
                  <c:v>-53.493674900208823</c:v>
                </c:pt>
                <c:pt idx="1541">
                  <c:v>-53.495722534329495</c:v>
                </c:pt>
                <c:pt idx="1542">
                  <c:v>-53.498425270029401</c:v>
                </c:pt>
                <c:pt idx="1543">
                  <c:v>-53.50178239590764</c:v>
                </c:pt>
                <c:pt idx="1544">
                  <c:v>-53.505793235268939</c:v>
                </c:pt>
                <c:pt idx="1545">
                  <c:v>-53.51045714598196</c:v>
                </c:pt>
                <c:pt idx="1546">
                  <c:v>-53.51577352034478</c:v>
                </c:pt>
                <c:pt idx="1547">
                  <c:v>-53.521741784957769</c:v>
                </c:pt>
                <c:pt idx="1548">
                  <c:v>-53.528361400603579</c:v>
                </c:pt>
                <c:pt idx="1549">
                  <c:v>-53.535631862134245</c:v>
                </c:pt>
                <c:pt idx="1550">
                  <c:v>-53.543552698365446</c:v>
                </c:pt>
                <c:pt idx="1551">
                  <c:v>-53.552123471977723</c:v>
                </c:pt>
                <c:pt idx="1552">
                  <c:v>-53.56134377942481</c:v>
                </c:pt>
                <c:pt idx="1553">
                  <c:v>-53.571213250848793</c:v>
                </c:pt>
                <c:pt idx="1554">
                  <c:v>-53.58173155000231</c:v>
                </c:pt>
                <c:pt idx="1555">
                  <c:v>-53.592898374177516</c:v>
                </c:pt>
                <c:pt idx="1556">
                  <c:v>-53.60471345414205</c:v>
                </c:pt>
                <c:pt idx="1557">
                  <c:v>-53.617176554081709</c:v>
                </c:pt>
                <c:pt idx="1558">
                  <c:v>-53.630287471549991</c:v>
                </c:pt>
                <c:pt idx="1559">
                  <c:v>-53.644046037424417</c:v>
                </c:pt>
                <c:pt idx="1560">
                  <c:v>-53.658452115869537</c:v>
                </c:pt>
                <c:pt idx="1561">
                  <c:v>-53.673505604306897</c:v>
                </c:pt>
                <c:pt idx="1562">
                  <c:v>-53.689206433391455</c:v>
                </c:pt>
                <c:pt idx="1563">
                  <c:v>-53.705554566994962</c:v>
                </c:pt>
                <c:pt idx="1564">
                  <c:v>-53.722550002195923</c:v>
                </c:pt>
                <c:pt idx="1565">
                  <c:v>-53.740192769276341</c:v>
                </c:pt>
                <c:pt idx="1566">
                  <c:v>-53.75848293172514</c:v>
                </c:pt>
                <c:pt idx="1567">
                  <c:v>-53.777420586248311</c:v>
                </c:pt>
                <c:pt idx="1568">
                  <c:v>-53.797005862785781</c:v>
                </c:pt>
                <c:pt idx="1569">
                  <c:v>-53.81723892453504</c:v>
                </c:pt>
                <c:pt idx="1570">
                  <c:v>-53.838119967981399</c:v>
                </c:pt>
                <c:pt idx="1571">
                  <c:v>-53.859649222935147</c:v>
                </c:pt>
                <c:pt idx="1572">
                  <c:v>-53.881826952575338</c:v>
                </c:pt>
                <c:pt idx="1573">
                  <c:v>-53.904653453500458</c:v>
                </c:pt>
                <c:pt idx="1574">
                  <c:v>-53.928129055785831</c:v>
                </c:pt>
                <c:pt idx="1575">
                  <c:v>-53.952254123047879</c:v>
                </c:pt>
                <c:pt idx="1576">
                  <c:v>-53.977029052515292</c:v>
                </c:pt>
                <c:pt idx="1577">
                  <c:v>-54.002454275106984</c:v>
                </c:pt>
                <c:pt idx="1578">
                  <c:v>-54.028530255517069</c:v>
                </c:pt>
                <c:pt idx="1579">
                  <c:v>-54.055257492306694</c:v>
                </c:pt>
                <c:pt idx="1580">
                  <c:v>-54.082636518003028</c:v>
                </c:pt>
                <c:pt idx="1581">
                  <c:v>-54.110667899205076</c:v>
                </c:pt>
                <c:pt idx="1582">
                  <c:v>-54.13935223669683</c:v>
                </c:pt>
                <c:pt idx="1583">
                  <c:v>-54.16869016556732</c:v>
                </c:pt>
                <c:pt idx="1584">
                  <c:v>-54.198682355338008</c:v>
                </c:pt>
                <c:pt idx="1585">
                  <c:v>-54.229329510097386</c:v>
                </c:pt>
                <c:pt idx="1586">
                  <c:v>-54.260632368642888</c:v>
                </c:pt>
                <c:pt idx="1587">
                  <c:v>-54.292591704630098</c:v>
                </c:pt>
                <c:pt idx="1588">
                  <c:v>-54.325208326729495</c:v>
                </c:pt>
                <c:pt idx="1589">
                  <c:v>-54.358483078790634</c:v>
                </c:pt>
                <c:pt idx="1590">
                  <c:v>-54.392416840013937</c:v>
                </c:pt>
                <c:pt idx="1591">
                  <c:v>-54.427010525130051</c:v>
                </c:pt>
                <c:pt idx="1592">
                  <c:v>-54.462265084587074</c:v>
                </c:pt>
                <c:pt idx="1593">
                  <c:v>-54.49818150474546</c:v>
                </c:pt>
                <c:pt idx="1594">
                  <c:v>-54.534760808080918</c:v>
                </c:pt>
                <c:pt idx="1595">
                  <c:v>-54.572004053395219</c:v>
                </c:pt>
                <c:pt idx="1596">
                  <c:v>-54.609912336035187</c:v>
                </c:pt>
                <c:pt idx="1597">
                  <c:v>-54.648486788119726</c:v>
                </c:pt>
                <c:pt idx="1598">
                  <c:v>-54.687728578775321</c:v>
                </c:pt>
                <c:pt idx="1599">
                  <c:v>-54.727638914379789</c:v>
                </c:pt>
                <c:pt idx="1600">
                  <c:v>-54.76821903881455</c:v>
                </c:pt>
                <c:pt idx="1601">
                  <c:v>-54.809470233725584</c:v>
                </c:pt>
                <c:pt idx="1602">
                  <c:v>-54.851393818793071</c:v>
                </c:pt>
                <c:pt idx="1603">
                  <c:v>-54.893991152009889</c:v>
                </c:pt>
                <c:pt idx="1604">
                  <c:v>-54.937263629969131</c:v>
                </c:pt>
                <c:pt idx="1605">
                  <c:v>-54.981212688160724</c:v>
                </c:pt>
                <c:pt idx="1606">
                  <c:v>-55.025839801277343</c:v>
                </c:pt>
                <c:pt idx="1607">
                  <c:v>-55.07114648352961</c:v>
                </c:pt>
                <c:pt idx="1608">
                  <c:v>-55.11713428897103</c:v>
                </c:pt>
                <c:pt idx="1609">
                  <c:v>-55.163804811832506</c:v>
                </c:pt>
                <c:pt idx="1610">
                  <c:v>-55.211159686866665</c:v>
                </c:pt>
                <c:pt idx="1611">
                  <c:v>-55.259200589702424</c:v>
                </c:pt>
                <c:pt idx="1612">
                  <c:v>-55.307929237209443</c:v>
                </c:pt>
                <c:pt idx="1613">
                  <c:v>-55.357347387873233</c:v>
                </c:pt>
                <c:pt idx="1614">
                  <c:v>-55.407456842180636</c:v>
                </c:pt>
                <c:pt idx="1615">
                  <c:v>-55.458259443016082</c:v>
                </c:pt>
                <c:pt idx="1616">
                  <c:v>-55.509757076068809</c:v>
                </c:pt>
                <c:pt idx="1617">
                  <c:v>-55.561951670251105</c:v>
                </c:pt>
                <c:pt idx="1618">
                  <c:v>-55.614845198128066</c:v>
                </c:pt>
                <c:pt idx="1619">
                  <c:v>-55.668439676358659</c:v>
                </c:pt>
                <c:pt idx="1620">
                  <c:v>-55.722737166148725</c:v>
                </c:pt>
                <c:pt idx="1621">
                  <c:v>-55.777739773715851</c:v>
                </c:pt>
                <c:pt idx="1622">
                  <c:v>-55.83344965076661</c:v>
                </c:pt>
                <c:pt idx="1623">
                  <c:v>-55.889868994985996</c:v>
                </c:pt>
                <c:pt idx="1624">
                  <c:v>-55.947000050539842</c:v>
                </c:pt>
                <c:pt idx="1625">
                  <c:v>-56.00484510859004</c:v>
                </c:pt>
                <c:pt idx="1626">
                  <c:v>-56.063406507822975</c:v>
                </c:pt>
                <c:pt idx="1627">
                  <c:v>-56.122686634991545</c:v>
                </c:pt>
                <c:pt idx="1628">
                  <c:v>-56.182687925470852</c:v>
                </c:pt>
                <c:pt idx="1629">
                  <c:v>-56.243412863828041</c:v>
                </c:pt>
                <c:pt idx="1630">
                  <c:v>-56.304863984406381</c:v>
                </c:pt>
                <c:pt idx="1631">
                  <c:v>-56.367043871924196</c:v>
                </c:pt>
                <c:pt idx="1632">
                  <c:v>-56.429955162088589</c:v>
                </c:pt>
                <c:pt idx="1633">
                  <c:v>-56.493600542224563</c:v>
                </c:pt>
                <c:pt idx="1634">
                  <c:v>-56.557982751919837</c:v>
                </c:pt>
                <c:pt idx="1635">
                  <c:v>-56.623104583685553</c:v>
                </c:pt>
                <c:pt idx="1636">
                  <c:v>-56.688968883633358</c:v>
                </c:pt>
                <c:pt idx="1637">
                  <c:v>-56.755578552169311</c:v>
                </c:pt>
                <c:pt idx="1638">
                  <c:v>-56.822936544704767</c:v>
                </c:pt>
                <c:pt idx="1639">
                  <c:v>-56.891045872384787</c:v>
                </c:pt>
                <c:pt idx="1640">
                  <c:v>-56.959909602834472</c:v>
                </c:pt>
                <c:pt idx="1641">
                  <c:v>-57.029530860923714</c:v>
                </c:pt>
                <c:pt idx="1642">
                  <c:v>-57.099912829550448</c:v>
                </c:pt>
                <c:pt idx="1643">
                  <c:v>-57.171058750443351</c:v>
                </c:pt>
                <c:pt idx="1644">
                  <c:v>-57.242971924984062</c:v>
                </c:pt>
                <c:pt idx="1645">
                  <c:v>-57.315655715049587</c:v>
                </c:pt>
                <c:pt idx="1646">
                  <c:v>-57.38911354387529</c:v>
                </c:pt>
                <c:pt idx="1647">
                  <c:v>-57.463348896939024</c:v>
                </c:pt>
                <c:pt idx="1648">
                  <c:v>-57.538365322866902</c:v>
                </c:pt>
                <c:pt idx="1649">
                  <c:v>-57.61416643436128</c:v>
                </c:pt>
                <c:pt idx="1650">
                  <c:v>-57.690755909151406</c:v>
                </c:pt>
                <c:pt idx="1651">
                  <c:v>-57.768137490967476</c:v>
                </c:pt>
                <c:pt idx="1652">
                  <c:v>-57.846314990538474</c:v>
                </c:pt>
                <c:pt idx="1653">
                  <c:v>-57.925292286614585</c:v>
                </c:pt>
                <c:pt idx="1654">
                  <c:v>-58.005073327014799</c:v>
                </c:pt>
                <c:pt idx="1655">
                  <c:v>-58.085662129700239</c:v>
                </c:pt>
                <c:pt idx="1656">
                  <c:v>-58.167062783873874</c:v>
                </c:pt>
                <c:pt idx="1657">
                  <c:v>-58.24927945110759</c:v>
                </c:pt>
                <c:pt idx="1658">
                  <c:v>-58.332316366496897</c:v>
                </c:pt>
                <c:pt idx="1659">
                  <c:v>-58.416177839844472</c:v>
                </c:pt>
                <c:pt idx="1660">
                  <c:v>-58.50086825687292</c:v>
                </c:pt>
                <c:pt idx="1661">
                  <c:v>-58.586392080467668</c:v>
                </c:pt>
                <c:pt idx="1662">
                  <c:v>-58.672753851951086</c:v>
                </c:pt>
                <c:pt idx="1663">
                  <c:v>-58.759958192388105</c:v>
                </c:pt>
                <c:pt idx="1664">
                  <c:v>-58.848009803924754</c:v>
                </c:pt>
                <c:pt idx="1665">
                  <c:v>-58.936913471160331</c:v>
                </c:pt>
                <c:pt idx="1666">
                  <c:v>-59.026674062553759</c:v>
                </c:pt>
                <c:pt idx="1667">
                  <c:v>-59.117296531865918</c:v>
                </c:pt>
                <c:pt idx="1668">
                  <c:v>-59.208785919638096</c:v>
                </c:pt>
                <c:pt idx="1669">
                  <c:v>-59.301147354708085</c:v>
                </c:pt>
                <c:pt idx="1670">
                  <c:v>-59.39438605576494</c:v>
                </c:pt>
                <c:pt idx="1671">
                  <c:v>-59.488507332943222</c:v>
                </c:pt>
                <c:pt idx="1672">
                  <c:v>-59.583516589458341</c:v>
                </c:pt>
                <c:pt idx="1673">
                  <c:v>-59.679419323283646</c:v>
                </c:pt>
                <c:pt idx="1674">
                  <c:v>-59.776221128870887</c:v>
                </c:pt>
                <c:pt idx="1675">
                  <c:v>-59.873927698915168</c:v>
                </c:pt>
                <c:pt idx="1676">
                  <c:v>-59.972544826165581</c:v>
                </c:pt>
                <c:pt idx="1677">
                  <c:v>-60.07207840528325</c:v>
                </c:pt>
                <c:pt idx="1678">
                  <c:v>-60.172534434747675</c:v>
                </c:pt>
                <c:pt idx="1679">
                  <c:v>-60.273919018813174</c:v>
                </c:pt>
                <c:pt idx="1680">
                  <c:v>-60.37623836951704</c:v>
                </c:pt>
                <c:pt idx="1681">
                  <c:v>-60.479498808740395</c:v>
                </c:pt>
                <c:pt idx="1682">
                  <c:v>-60.583706770324149</c:v>
                </c:pt>
                <c:pt idx="1683">
                  <c:v>-60.688868802241217</c:v>
                </c:pt>
                <c:pt idx="1684">
                  <c:v>-60.794991568826582</c:v>
                </c:pt>
                <c:pt idx="1685">
                  <c:v>-60.902081853067699</c:v>
                </c:pt>
                <c:pt idx="1686">
                  <c:v>-61.010146558956407</c:v>
                </c:pt>
                <c:pt idx="1687">
                  <c:v>-61.119192713904759</c:v>
                </c:pt>
                <c:pt idx="1688">
                  <c:v>-61.229227471226402</c:v>
                </c:pt>
                <c:pt idx="1689">
                  <c:v>-61.340258112685873</c:v>
                </c:pt>
                <c:pt idx="1690">
                  <c:v>-61.452292051118043</c:v>
                </c:pt>
                <c:pt idx="1691">
                  <c:v>-61.565336833119495</c:v>
                </c:pt>
                <c:pt idx="1692">
                  <c:v>-61.67940014181476</c:v>
                </c:pt>
                <c:pt idx="1693">
                  <c:v>-61.79448979969937</c:v>
                </c:pt>
                <c:pt idx="1694">
                  <c:v>-61.910613771562517</c:v>
                </c:pt>
                <c:pt idx="1695">
                  <c:v>-62.027780167491848</c:v>
                </c:pt>
                <c:pt idx="1696">
                  <c:v>-62.145997245963102</c:v>
                </c:pt>
                <c:pt idx="1697">
                  <c:v>-62.265273417017269</c:v>
                </c:pt>
                <c:pt idx="1698">
                  <c:v>-62.385617245528742</c:v>
                </c:pt>
                <c:pt idx="1699">
                  <c:v>-62.507037454566543</c:v>
                </c:pt>
                <c:pt idx="1700">
                  <c:v>-62.629542928852956</c:v>
                </c:pt>
                <c:pt idx="1701">
                  <c:v>-62.753142718322067</c:v>
                </c:pt>
                <c:pt idx="1702">
                  <c:v>-62.877846041781552</c:v>
                </c:pt>
                <c:pt idx="1703">
                  <c:v>-63.003662290682186</c:v>
                </c:pt>
                <c:pt idx="1704">
                  <c:v>-63.130601032997681</c:v>
                </c:pt>
                <c:pt idx="1705">
                  <c:v>-63.258672017219595</c:v>
                </c:pt>
                <c:pt idx="1706">
                  <c:v>-63.38788517647086</c:v>
                </c:pt>
                <c:pt idx="1707">
                  <c:v>-63.518250632742038</c:v>
                </c:pt>
                <c:pt idx="1708">
                  <c:v>-63.6497787012554</c:v>
                </c:pt>
                <c:pt idx="1709">
                  <c:v>-63.782479894960275</c:v>
                </c:pt>
                <c:pt idx="1710">
                  <c:v>-63.916364929165582</c:v>
                </c:pt>
                <c:pt idx="1711">
                  <c:v>-64.051444726313505</c:v>
                </c:pt>
                <c:pt idx="1712">
                  <c:v>-64.187730420899953</c:v>
                </c:pt>
                <c:pt idx="1713">
                  <c:v>-64.325233364547444</c:v>
                </c:pt>
                <c:pt idx="1714">
                  <c:v>-64.463965131235355</c:v>
                </c:pt>
                <c:pt idx="1715">
                  <c:v>-64.603937522693812</c:v>
                </c:pt>
                <c:pt idx="1716">
                  <c:v>-64.745162573967491</c:v>
                </c:pt>
                <c:pt idx="1717">
                  <c:v>-64.887652559155157</c:v>
                </c:pt>
                <c:pt idx="1718">
                  <c:v>-65.031419997332264</c:v>
                </c:pt>
                <c:pt idx="1719">
                  <c:v>-65.176477658663231</c:v>
                </c:pt>
                <c:pt idx="1720">
                  <c:v>-65.322838570710232</c:v>
                </c:pt>
                <c:pt idx="1721">
                  <c:v>-65.470516024947329</c:v>
                </c:pt>
                <c:pt idx="1722">
                  <c:v>-65.619523583486568</c:v>
                </c:pt>
                <c:pt idx="1723">
                  <c:v>-65.769875086025195</c:v>
                </c:pt>
                <c:pt idx="1724">
                  <c:v>-65.921584657022393</c:v>
                </c:pt>
                <c:pt idx="1725">
                  <c:v>-66.074666713114567</c:v>
                </c:pt>
                <c:pt idx="1726">
                  <c:v>-66.229135970779026</c:v>
                </c:pt>
                <c:pt idx="1727">
                  <c:v>-66.385007454255486</c:v>
                </c:pt>
                <c:pt idx="1728">
                  <c:v>-66.542296503736736</c:v>
                </c:pt>
                <c:pt idx="1729">
                  <c:v>-66.701018783838293</c:v>
                </c:pt>
                <c:pt idx="1730">
                  <c:v>-66.861190292359225</c:v>
                </c:pt>
                <c:pt idx="1731">
                  <c:v>-67.022827369346288</c:v>
                </c:pt>
                <c:pt idx="1732">
                  <c:v>-67.185946706473359</c:v>
                </c:pt>
                <c:pt idx="1733">
                  <c:v>-67.350565356750053</c:v>
                </c:pt>
                <c:pt idx="1734">
                  <c:v>-67.516700744572859</c:v>
                </c:pt>
                <c:pt idx="1735">
                  <c:v>-67.684370676133469</c:v>
                </c:pt>
                <c:pt idx="1736">
                  <c:v>-67.853593350200143</c:v>
                </c:pt>
                <c:pt idx="1737">
                  <c:v>-68.024387369287609</c:v>
                </c:pt>
                <c:pt idx="1738">
                  <c:v>-68.196771751231822</c:v>
                </c:pt>
                <c:pt idx="1739">
                  <c:v>-68.370765941189219</c:v>
                </c:pt>
                <c:pt idx="1740">
                  <c:v>-68.546389824076797</c:v>
                </c:pt>
                <c:pt idx="1741">
                  <c:v>-68.723663737474482</c:v>
                </c:pt>
                <c:pt idx="1742">
                  <c:v>-68.902608485009281</c:v>
                </c:pt>
                <c:pt idx="1743">
                  <c:v>-69.083245350243374</c:v>
                </c:pt>
                <c:pt idx="1744">
                  <c:v>-69.265596111089465</c:v>
                </c:pt>
                <c:pt idx="1745">
                  <c:v>-69.449683054776202</c:v>
                </c:pt>
                <c:pt idx="1746">
                  <c:v>-69.635528993390949</c:v>
                </c:pt>
                <c:pt idx="1747">
                  <c:v>-69.823157280024787</c:v>
                </c:pt>
                <c:pt idx="1748">
                  <c:v>-70.012591825548981</c:v>
                </c:pt>
                <c:pt idx="1749">
                  <c:v>-70.203857116053257</c:v>
                </c:pt>
                <c:pt idx="1750">
                  <c:v>-70.396978230975677</c:v>
                </c:pt>
                <c:pt idx="1751">
                  <c:v>-70.591980861959186</c:v>
                </c:pt>
                <c:pt idx="1752">
                  <c:v>-70.788891332468552</c:v>
                </c:pt>
                <c:pt idx="1753">
                  <c:v>-70.987736618205162</c:v>
                </c:pt>
                <c:pt idx="1754">
                  <c:v>-71.188544368359672</c:v>
                </c:pt>
                <c:pt idx="1755">
                  <c:v>-71.391342927742642</c:v>
                </c:pt>
                <c:pt idx="1756">
                  <c:v>-71.596161359838163</c:v>
                </c:pt>
                <c:pt idx="1757">
                  <c:v>-71.803029470826289</c:v>
                </c:pt>
                <c:pt idx="1758">
                  <c:v>-72.011977834623892</c:v>
                </c:pt>
                <c:pt idx="1759">
                  <c:v>-72.223037818996104</c:v>
                </c:pt>
                <c:pt idx="1760">
                  <c:v>-72.436241612793381</c:v>
                </c:pt>
                <c:pt idx="1761">
                  <c:v>-72.651622254372995</c:v>
                </c:pt>
                <c:pt idx="1762">
                  <c:v>-72.86921366126775</c:v>
                </c:pt>
                <c:pt idx="1763">
                  <c:v>-73.089050661167079</c:v>
                </c:pt>
                <c:pt idx="1764">
                  <c:v>-73.311169024282094</c:v>
                </c:pt>
                <c:pt idx="1765">
                  <c:v>-73.535605497168007</c:v>
                </c:pt>
                <c:pt idx="1766">
                  <c:v>-73.76239783808407</c:v>
                </c:pt>
                <c:pt idx="1767">
                  <c:v>-73.991584853976192</c:v>
                </c:pt>
                <c:pt idx="1768">
                  <c:v>-74.223206439170681</c:v>
                </c:pt>
                <c:pt idx="1769">
                  <c:v>-74.457303615877038</c:v>
                </c:pt>
                <c:pt idx="1770">
                  <c:v>-74.693918576600112</c:v>
                </c:pt>
                <c:pt idx="1771">
                  <c:v>-74.933094728572399</c:v>
                </c:pt>
                <c:pt idx="1772">
                  <c:v>-75.174876740321935</c:v>
                </c:pt>
                <c:pt idx="1773">
                  <c:v>-75.419310590500331</c:v>
                </c:pt>
                <c:pt idx="1774">
                  <c:v>-75.666443619103958</c:v>
                </c:pt>
                <c:pt idx="1775">
                  <c:v>-75.916324581230512</c:v>
                </c:pt>
                <c:pt idx="1776">
                  <c:v>-76.169003703522193</c:v>
                </c:pt>
                <c:pt idx="1777">
                  <c:v>-76.424532743459721</c:v>
                </c:pt>
                <c:pt idx="1778">
                  <c:v>-76.682965051679801</c:v>
                </c:pt>
                <c:pt idx="1779">
                  <c:v>-76.944355637504785</c:v>
                </c:pt>
                <c:pt idx="1780">
                  <c:v>-77.208761237883607</c:v>
                </c:pt>
                <c:pt idx="1781">
                  <c:v>-77.476240389960211</c:v>
                </c:pt>
                <c:pt idx="1782">
                  <c:v>-77.7468535075012</c:v>
                </c:pt>
                <c:pt idx="1783">
                  <c:v>-78.020662961430276</c:v>
                </c:pt>
                <c:pt idx="1784">
                  <c:v>-78.297733164738361</c:v>
                </c:pt>
                <c:pt idx="1785">
                  <c:v>-78.578130662057589</c:v>
                </c:pt>
                <c:pt idx="1786">
                  <c:v>-78.861924224209147</c:v>
                </c:pt>
                <c:pt idx="1787">
                  <c:v>-79.14918494806129</c:v>
                </c:pt>
                <c:pt idx="1788">
                  <c:v>-79.439986362058406</c:v>
                </c:pt>
                <c:pt idx="1789">
                  <c:v>-79.73440453781221</c:v>
                </c:pt>
                <c:pt idx="1790">
                  <c:v>-80.032518208178999</c:v>
                </c:pt>
                <c:pt idx="1791">
                  <c:v>-80.334408892278361</c:v>
                </c:pt>
                <c:pt idx="1792">
                  <c:v>-80.640161027951137</c:v>
                </c:pt>
                <c:pt idx="1793">
                  <c:v>-80.949862112192989</c:v>
                </c:pt>
                <c:pt idx="1794">
                  <c:v>-81.263602850146484</c:v>
                </c:pt>
                <c:pt idx="1795">
                  <c:v>-81.581477313287223</c:v>
                </c:pt>
                <c:pt idx="1796">
                  <c:v>-81.903583107490689</c:v>
                </c:pt>
                <c:pt idx="1797">
                  <c:v>-82.230021551732534</c:v>
                </c:pt>
                <c:pt idx="1798">
                  <c:v>-82.560897868237618</c:v>
                </c:pt>
                <c:pt idx="1799">
                  <c:v>-82.896321384970676</c:v>
                </c:pt>
                <c:pt idx="1800">
                  <c:v>-83.236405751443669</c:v>
                </c:pt>
                <c:pt idx="1801">
                  <c:v>-83.58126916890123</c:v>
                </c:pt>
                <c:pt idx="1802">
                  <c:v>-83.93103463605388</c:v>
                </c:pt>
                <c:pt idx="1803">
                  <c:v>-84.285830211632856</c:v>
                </c:pt>
                <c:pt idx="1804">
                  <c:v>-84.64578929516982</c:v>
                </c:pt>
                <c:pt idx="1805">
                  <c:v>-85.011050927540509</c:v>
                </c:pt>
                <c:pt idx="1806">
                  <c:v>-85.381760112964741</c:v>
                </c:pt>
                <c:pt idx="1807">
                  <c:v>-85.758068164330183</c:v>
                </c:pt>
                <c:pt idx="1808">
                  <c:v>-86.140133073894219</c:v>
                </c:pt>
                <c:pt idx="1809">
                  <c:v>-86.528119911638171</c:v>
                </c:pt>
                <c:pt idx="1810">
                  <c:v>-86.922201253785715</c:v>
                </c:pt>
                <c:pt idx="1811">
                  <c:v>-87.322557644269494</c:v>
                </c:pt>
                <c:pt idx="1812">
                  <c:v>-87.729378092232949</c:v>
                </c:pt>
                <c:pt idx="1813">
                  <c:v>-88.142860609000309</c:v>
                </c:pt>
                <c:pt idx="1814">
                  <c:v>-88.56321278833029</c:v>
                </c:pt>
                <c:pt idx="1815">
                  <c:v>-88.99065243421326</c:v>
                </c:pt>
                <c:pt idx="1816">
                  <c:v>-89.425408240961502</c:v>
                </c:pt>
                <c:pt idx="1817">
                  <c:v>-89.867720530911726</c:v>
                </c:pt>
                <c:pt idx="1818">
                  <c:v>-90.317842055699259</c:v>
                </c:pt>
                <c:pt idx="1819">
                  <c:v>-90.776038867789865</c:v>
                </c:pt>
                <c:pt idx="1820">
                  <c:v>-91.242591269802432</c:v>
                </c:pt>
                <c:pt idx="1821">
                  <c:v>-91.717794850102109</c:v>
                </c:pt>
                <c:pt idx="1822">
                  <c:v>-92.201961614250081</c:v>
                </c:pt>
                <c:pt idx="1823">
                  <c:v>-92.695421223163265</c:v>
                </c:pt>
                <c:pt idx="1824">
                  <c:v>-93.198522350291825</c:v>
                </c:pt>
                <c:pt idx="1825">
                  <c:v>-93.711634171820734</c:v>
                </c:pt>
                <c:pt idx="1826">
                  <c:v>-94.235148005854924</c:v>
                </c:pt>
                <c:pt idx="1827">
                  <c:v>-94.76947911883515</c:v>
                </c:pt>
                <c:pt idx="1828">
                  <c:v>-95.315068720088263</c:v>
                </c:pt>
                <c:pt idx="1829">
                  <c:v>-95.872386168534121</c:v>
                </c:pt>
                <c:pt idx="1830">
                  <c:v>-96.441931419227132</c:v>
                </c:pt>
                <c:pt idx="1831">
                  <c:v>-97.024237741717712</c:v>
                </c:pt>
                <c:pt idx="1832">
                  <c:v>-97.619874747311357</c:v>
                </c:pt>
                <c:pt idx="1833">
                  <c:v>-98.229451768345783</c:v>
                </c:pt>
                <c:pt idx="1834">
                  <c:v>-98.853621639792394</c:v>
                </c:pt>
                <c:pt idx="1835">
                  <c:v>-99.49308494209177</c:v>
                </c:pt>
                <c:pt idx="1836">
                  <c:v>-100.14859477445046</c:v>
                </c:pt>
                <c:pt idx="1837">
                  <c:v>-100.82096214025898</c:v>
                </c:pt>
                <c:pt idx="1838">
                  <c:v>-101.51106204136181</c:v>
                </c:pt>
                <c:pt idx="1839">
                  <c:v>-102.21984039622482</c:v>
                </c:pt>
                <c:pt idx="1840">
                  <c:v>-102.9483219194568</c:v>
                </c:pt>
                <c:pt idx="1841">
                  <c:v>-103.69761912766694</c:v>
                </c:pt>
                <c:pt idx="1842">
                  <c:v>-104.46894267067566</c:v>
                </c:pt>
                <c:pt idx="1843">
                  <c:v>-105.26361322939064</c:v>
                </c:pt>
                <c:pt idx="1844">
                  <c:v>-106.08307527455359</c:v>
                </c:pt>
                <c:pt idx="1845">
                  <c:v>-106.92891304716227</c:v>
                </c:pt>
                <c:pt idx="1846">
                  <c:v>-107.80286920576702</c:v>
                </c:pt>
                <c:pt idx="1847">
                  <c:v>-108.70686669361788</c:v>
                </c:pt>
                <c:pt idx="1848">
                  <c:v>-109.64303451730329</c:v>
                </c:pt>
                <c:pt idx="1849">
                  <c:v>-110.61373830846696</c:v>
                </c:pt>
                <c:pt idx="1850">
                  <c:v>-111.6216167757388</c:v>
                </c:pt>
                <c:pt idx="1851">
                  <c:v>-112.66962546532162</c:v>
                </c:pt>
                <c:pt idx="1852">
                  <c:v>-113.76108966432902</c:v>
                </c:pt>
                <c:pt idx="1853">
                  <c:v>-114.89976884208779</c:v>
                </c:pt>
                <c:pt idx="1854">
                  <c:v>-116.08993579113252</c:v>
                </c:pt>
                <c:pt idx="1855">
                  <c:v>-117.33647469036725</c:v>
                </c:pt>
                <c:pt idx="1856">
                  <c:v>-118.6450038014351</c:v>
                </c:pt>
                <c:pt idx="1857">
                  <c:v>-120.02203063053507</c:v>
                </c:pt>
                <c:pt idx="1858">
                  <c:v>-121.47515046173098</c:v>
                </c:pt>
                <c:pt idx="1859">
                  <c:v>-123.01330370518407</c:v>
                </c:pt>
                <c:pt idx="1860">
                  <c:v>-124.64711434007539</c:v>
                </c:pt>
                <c:pt idx="1861">
                  <c:v>-126.38934226972162</c:v>
                </c:pt>
                <c:pt idx="1862">
                  <c:v>-128.25549907038246</c:v>
                </c:pt>
                <c:pt idx="1863">
                  <c:v>-130.26470373957733</c:v>
                </c:pt>
                <c:pt idx="1864">
                  <c:v>-132.44090067834017</c:v>
                </c:pt>
                <c:pt idx="1865">
                  <c:v>-134.81464186291595</c:v>
                </c:pt>
                <c:pt idx="1866">
                  <c:v>-137.42578073165421</c:v>
                </c:pt>
                <c:pt idx="1867">
                  <c:v>-140.32770534231628</c:v>
                </c:pt>
                <c:pt idx="1868">
                  <c:v>-143.59431183903095</c:v>
                </c:pt>
                <c:pt idx="1869">
                  <c:v>-147.33218751291685</c:v>
                </c:pt>
                <c:pt idx="1870">
                  <c:v>-151.70356286904993</c:v>
                </c:pt>
                <c:pt idx="1871">
                  <c:v>-156.97414031223377</c:v>
                </c:pt>
                <c:pt idx="1872">
                  <c:v>-163.62808959382033</c:v>
                </c:pt>
                <c:pt idx="1873">
                  <c:v>-172.71358014591627</c:v>
                </c:pt>
                <c:pt idx="1874">
                  <c:v>-187.41979864359681</c:v>
                </c:pt>
                <c:pt idx="1875">
                  <c:v>-603.84373002477878</c:v>
                </c:pt>
                <c:pt idx="1876">
                  <c:v>-198.31975985765678</c:v>
                </c:pt>
                <c:pt idx="1877">
                  <c:v>-198.39655792351377</c:v>
                </c:pt>
                <c:pt idx="1878">
                  <c:v>-175.76231847409395</c:v>
                </c:pt>
                <c:pt idx="1879">
                  <c:v>-165.51065251352452</c:v>
                </c:pt>
                <c:pt idx="1880">
                  <c:v>-158.39300277935172</c:v>
                </c:pt>
                <c:pt idx="1881">
                  <c:v>-152.87795304943077</c:v>
                </c:pt>
                <c:pt idx="1882">
                  <c:v>-148.35968539467689</c:v>
                </c:pt>
                <c:pt idx="1883">
                  <c:v>-144.52728553955791</c:v>
                </c:pt>
                <c:pt idx="1884">
                  <c:v>-141.19771176780043</c:v>
                </c:pt>
                <c:pt idx="1885">
                  <c:v>-138.25339506750396</c:v>
                </c:pt>
                <c:pt idx="1886">
                  <c:v>-135.61406716256843</c:v>
                </c:pt>
                <c:pt idx="1887">
                  <c:v>-133.22237498224067</c:v>
                </c:pt>
                <c:pt idx="1888">
                  <c:v>-131.03586205978345</c:v>
                </c:pt>
                <c:pt idx="1889">
                  <c:v>-129.02219346131463</c:v>
                </c:pt>
                <c:pt idx="1890">
                  <c:v>-127.15616073271948</c:v>
                </c:pt>
                <c:pt idx="1891">
                  <c:v>-125.41772275546441</c:v>
                </c:pt>
                <c:pt idx="1892">
                  <c:v>-123.79067889095143</c:v>
                </c:pt>
                <c:pt idx="1893">
                  <c:v>-122.26174363212307</c:v>
                </c:pt>
                <c:pt idx="1894">
                  <c:v>-120.8198848856577</c:v>
                </c:pt>
                <c:pt idx="1895">
                  <c:v>-119.45584039112411</c:v>
                </c:pt>
                <c:pt idx="1896">
                  <c:v>-118.16175754265061</c:v>
                </c:pt>
                <c:pt idx="1897">
                  <c:v>-116.93092058318102</c:v>
                </c:pt>
                <c:pt idx="1898">
                  <c:v>-115.75754086747736</c:v>
                </c:pt>
                <c:pt idx="1899">
                  <c:v>-114.63659344103748</c:v>
                </c:pt>
                <c:pt idx="1900">
                  <c:v>-113.56368816173288</c:v>
                </c:pt>
                <c:pt idx="1901">
                  <c:v>-112.53496694548366</c:v>
                </c:pt>
                <c:pt idx="1902">
                  <c:v>-111.54702102074422</c:v>
                </c:pt>
                <c:pt idx="1903">
                  <c:v>-110.59682368596171</c:v>
                </c:pt>
                <c:pt idx="1904">
                  <c:v>-109.6816752064769</c:v>
                </c:pt>
                <c:pt idx="1905">
                  <c:v>-108.79915730989593</c:v>
                </c:pt>
                <c:pt idx="1906">
                  <c:v>-107.94709533917086</c:v>
                </c:pt>
                <c:pt idx="1907">
                  <c:v>-107.12352656592437</c:v>
                </c:pt>
                <c:pt idx="1908">
                  <c:v>-106.32667349770934</c:v>
                </c:pt>
                <c:pt idx="1909">
                  <c:v>-105.55492126283383</c:v>
                </c:pt>
                <c:pt idx="1910">
                  <c:v>-104.80679834688277</c:v>
                </c:pt>
                <c:pt idx="1911">
                  <c:v>-104.08096010159113</c:v>
                </c:pt>
                <c:pt idx="1912">
                  <c:v>-103.37617456035264</c:v>
                </c:pt>
                <c:pt idx="1913">
                  <c:v>-102.69131018349958</c:v>
                </c:pt>
                <c:pt idx="1914">
                  <c:v>-102.02532522645983</c:v>
                </c:pt>
                <c:pt idx="1915">
                  <c:v>-101.37725847940082</c:v>
                </c:pt>
                <c:pt idx="1916">
                  <c:v>-100.74622117128443</c:v>
                </c:pt>
                <c:pt idx="1917">
                  <c:v>-100.13138986685246</c:v>
                </c:pt>
                <c:pt idx="1918">
                  <c:v>-99.532000213840575</c:v>
                </c:pt>
                <c:pt idx="1919">
                  <c:v>-98.947341421090087</c:v>
                </c:pt>
                <c:pt idx="1920">
                  <c:v>-98.376751367330883</c:v>
                </c:pt>
                <c:pt idx="1921">
                  <c:v>-97.819612256096647</c:v>
                </c:pt>
                <c:pt idx="1922">
                  <c:v>-97.275346745161073</c:v>
                </c:pt>
                <c:pt idx="1923">
                  <c:v>-96.743414489619397</c:v>
                </c:pt>
                <c:pt idx="1924">
                  <c:v>-96.223309046655586</c:v>
                </c:pt>
                <c:pt idx="1925">
                  <c:v>-95.714555097499442</c:v>
                </c:pt>
                <c:pt idx="1926">
                  <c:v>-95.216705948340191</c:v>
                </c:pt>
                <c:pt idx="1927">
                  <c:v>-94.729341277233075</c:v>
                </c:pt>
                <c:pt idx="1928">
                  <c:v>-94.252065098492295</c:v>
                </c:pt>
                <c:pt idx="1929">
                  <c:v>-93.784503919851062</c:v>
                </c:pt>
                <c:pt idx="1930">
                  <c:v>-93.326305070881517</c:v>
                </c:pt>
                <c:pt idx="1931">
                  <c:v>-92.877135183920089</c:v>
                </c:pt>
                <c:pt idx="1932">
                  <c:v>-92.436678811097124</c:v>
                </c:pt>
                <c:pt idx="1933">
                  <c:v>-92.004637163089342</c:v>
                </c:pt>
                <c:pt idx="1934">
                  <c:v>-91.580726956961072</c:v>
                </c:pt>
                <c:pt idx="1935">
                  <c:v>-91.164679361958065</c:v>
                </c:pt>
                <c:pt idx="1936">
                  <c:v>-90.756239033429324</c:v>
                </c:pt>
                <c:pt idx="1937">
                  <c:v>-90.355163226177467</c:v>
                </c:pt>
                <c:pt idx="1938">
                  <c:v>-89.961220979525962</c:v>
                </c:pt>
                <c:pt idx="1939">
                  <c:v>-89.57419236725363</c:v>
                </c:pt>
                <c:pt idx="1940">
                  <c:v>-89.193867806294392</c:v>
                </c:pt>
                <c:pt idx="1941">
                  <c:v>-88.820047418762698</c:v>
                </c:pt>
                <c:pt idx="1942">
                  <c:v>-88.452540442442512</c:v>
                </c:pt>
                <c:pt idx="1943">
                  <c:v>-88.091164685386346</c:v>
                </c:pt>
                <c:pt idx="1944">
                  <c:v>-87.735746020722928</c:v>
                </c:pt>
                <c:pt idx="1945">
                  <c:v>-87.386117918167201</c:v>
                </c:pt>
                <c:pt idx="1946">
                  <c:v>-87.042121009076695</c:v>
                </c:pt>
                <c:pt idx="1947">
                  <c:v>-86.703602682214409</c:v>
                </c:pt>
                <c:pt idx="1948">
                  <c:v>-86.370416707650719</c:v>
                </c:pt>
                <c:pt idx="1949">
                  <c:v>-86.042422886487131</c:v>
                </c:pt>
                <c:pt idx="1950">
                  <c:v>-85.719486724302072</c:v>
                </c:pt>
                <c:pt idx="1951">
                  <c:v>-85.401479126416689</c:v>
                </c:pt>
                <c:pt idx="1952">
                  <c:v>-85.088276113254736</c:v>
                </c:pt>
                <c:pt idx="1953">
                  <c:v>-84.779758554224983</c:v>
                </c:pt>
                <c:pt idx="1954">
                  <c:v>-84.475811918701311</c:v>
                </c:pt>
                <c:pt idx="1955">
                  <c:v>-84.176326042796234</c:v>
                </c:pt>
                <c:pt idx="1956">
                  <c:v>-83.881194910741499</c:v>
                </c:pt>
                <c:pt idx="1957">
                  <c:v>-83.590316449792695</c:v>
                </c:pt>
                <c:pt idx="1958">
                  <c:v>-83.303592337664426</c:v>
                </c:pt>
                <c:pt idx="1959">
                  <c:v>-83.020927821589396</c:v>
                </c:pt>
                <c:pt idx="1960">
                  <c:v>-82.742231548169713</c:v>
                </c:pt>
                <c:pt idx="1961">
                  <c:v>-82.46741540325543</c:v>
                </c:pt>
                <c:pt idx="1962">
                  <c:v>-82.196394361151661</c:v>
                </c:pt>
                <c:pt idx="1963">
                  <c:v>-81.929086342508043</c:v>
                </c:pt>
                <c:pt idx="1964">
                  <c:v>-81.665412080297585</c:v>
                </c:pt>
                <c:pt idx="1965">
                  <c:v>-81.405294993340021</c:v>
                </c:pt>
                <c:pt idx="1966">
                  <c:v>-81.148661066862999</c:v>
                </c:pt>
                <c:pt idx="1967">
                  <c:v>-80.895438739639417</c:v>
                </c:pt>
                <c:pt idx="1968">
                  <c:v>-80.645558797268677</c:v>
                </c:pt>
                <c:pt idx="1969">
                  <c:v>-80.398954271206421</c:v>
                </c:pt>
                <c:pt idx="1970">
                  <c:v>-80.155560343174642</c:v>
                </c:pt>
                <c:pt idx="1971">
                  <c:v>-79.915314254610962</c:v>
                </c:pt>
                <c:pt idx="1972">
                  <c:v>-79.678155220843408</c:v>
                </c:pt>
                <c:pt idx="1973">
                  <c:v>-79.444024349696534</c:v>
                </c:pt>
                <c:pt idx="1974">
                  <c:v>-79.21286456425706</c:v>
                </c:pt>
                <c:pt idx="1975">
                  <c:v>-78.984620529547783</c:v>
                </c:pt>
                <c:pt idx="1976">
                  <c:v>-78.759238582873351</c:v>
                </c:pt>
                <c:pt idx="1977">
                  <c:v>-78.536666667620722</c:v>
                </c:pt>
                <c:pt idx="1978">
                  <c:v>-78.316854270310273</c:v>
                </c:pt>
                <c:pt idx="1979">
                  <c:v>-78.099752360707242</c:v>
                </c:pt>
                <c:pt idx="1980">
                  <c:v>-77.88531333481825</c:v>
                </c:pt>
                <c:pt idx="1981">
                  <c:v>-77.67349096060633</c:v>
                </c:pt>
                <c:pt idx="1982">
                  <c:v>-77.464240326271053</c:v>
                </c:pt>
                <c:pt idx="1983">
                  <c:v>-77.257517790949905</c:v>
                </c:pt>
                <c:pt idx="1984">
                  <c:v>-77.053280937705352</c:v>
                </c:pt>
                <c:pt idx="1985">
                  <c:v>-76.851488528672974</c:v>
                </c:pt>
                <c:pt idx="1986">
                  <c:v>-76.652100462250829</c:v>
                </c:pt>
                <c:pt idx="1987">
                  <c:v>-76.455077732221625</c:v>
                </c:pt>
                <c:pt idx="1988">
                  <c:v>-76.260382388702595</c:v>
                </c:pt>
                <c:pt idx="1989">
                  <c:v>-76.067977500825577</c:v>
                </c:pt>
                <c:pt idx="1990">
                  <c:v>-75.877827121058246</c:v>
                </c:pt>
                <c:pt idx="1991">
                  <c:v>-75.68989625107838</c:v>
                </c:pt>
                <c:pt idx="1992">
                  <c:v>-75.504150809121839</c:v>
                </c:pt>
                <c:pt idx="1993">
                  <c:v>-75.320557598728882</c:v>
                </c:pt>
                <c:pt idx="1994">
                  <c:v>-75.139084278816881</c:v>
                </c:pt>
                <c:pt idx="1995">
                  <c:v>-74.959699335013013</c:v>
                </c:pt>
                <c:pt idx="1996">
                  <c:v>-74.782372052183902</c:v>
                </c:pt>
                <c:pt idx="1997">
                  <c:v>-74.607072488101991</c:v>
                </c:pt>
                <c:pt idx="1998">
                  <c:v>-74.433771448194108</c:v>
                </c:pt>
                <c:pt idx="1999">
                  <c:v>-74.262440461317823</c:v>
                </c:pt>
                <c:pt idx="2000">
                  <c:v>-74.093051756517085</c:v>
                </c:pt>
                <c:pt idx="2001">
                  <c:v>-73.925578240709456</c:v>
                </c:pt>
                <c:pt idx="2002">
                  <c:v>-73.759993477260267</c:v>
                </c:pt>
                <c:pt idx="2003">
                  <c:v>-73.596271665402782</c:v>
                </c:pt>
                <c:pt idx="2004">
                  <c:v>-73.434387620463525</c:v>
                </c:pt>
                <c:pt idx="2005">
                  <c:v>-73.274316754856059</c:v>
                </c:pt>
                <c:pt idx="2006">
                  <c:v>-73.116035059807544</c:v>
                </c:pt>
                <c:pt idx="2007">
                  <c:v>-72.959519087783903</c:v>
                </c:pt>
                <c:pt idx="2008">
                  <c:v>-72.804745935583256</c:v>
                </c:pt>
                <c:pt idx="2009">
                  <c:v>-72.651693228065582</c:v>
                </c:pt>
                <c:pt idx="2010">
                  <c:v>-72.500339102491608</c:v>
                </c:pt>
                <c:pt idx="2011">
                  <c:v>-72.350662193443213</c:v>
                </c:pt>
                <c:pt idx="2012">
                  <c:v>-72.202641618299438</c:v>
                </c:pt>
                <c:pt idx="2013">
                  <c:v>-72.056256963244621</c:v>
                </c:pt>
                <c:pt idx="2014">
                  <c:v>-71.911488269784272</c:v>
                </c:pt>
                <c:pt idx="2015">
                  <c:v>-71.768316021747978</c:v>
                </c:pt>
                <c:pt idx="2016">
                  <c:v>-71.626721132757623</c:v>
                </c:pt>
                <c:pt idx="2017">
                  <c:v>-71.486684934141664</c:v>
                </c:pt>
                <c:pt idx="2018">
                  <c:v>-71.348189163275947</c:v>
                </c:pt>
                <c:pt idx="2019">
                  <c:v>-71.211215952334157</c:v>
                </c:pt>
                <c:pt idx="2020">
                  <c:v>-71.07574781742963</c:v>
                </c:pt>
                <c:pt idx="2021">
                  <c:v>-70.941767648133379</c:v>
                </c:pt>
                <c:pt idx="2022">
                  <c:v>-70.809258697352277</c:v>
                </c:pt>
                <c:pt idx="2023">
                  <c:v>-70.678204571552868</c:v>
                </c:pt>
                <c:pt idx="2024">
                  <c:v>-70.548589221316917</c:v>
                </c:pt>
                <c:pt idx="2025">
                  <c:v>-70.420396932214743</c:v>
                </c:pt>
                <c:pt idx="2026">
                  <c:v>-70.293612315985015</c:v>
                </c:pt>
                <c:pt idx="2027">
                  <c:v>-70.16822030200683</c:v>
                </c:pt>
                <c:pt idx="2028">
                  <c:v>-70.044206129054416</c:v>
                </c:pt>
                <c:pt idx="2029">
                  <c:v>-69.921555337322289</c:v>
                </c:pt>
                <c:pt idx="2030">
                  <c:v>-69.800253760710646</c:v>
                </c:pt>
                <c:pt idx="2031">
                  <c:v>-69.680287519360974</c:v>
                </c:pt>
                <c:pt idx="2032">
                  <c:v>-69.561643012432086</c:v>
                </c:pt>
                <c:pt idx="2033">
                  <c:v>-69.444306911107631</c:v>
                </c:pt>
                <c:pt idx="2034">
                  <c:v>-69.328266151826256</c:v>
                </c:pt>
                <c:pt idx="2035">
                  <c:v>-69.21350792972558</c:v>
                </c:pt>
                <c:pt idx="2036">
                  <c:v>-69.10001969229296</c:v>
                </c:pt>
                <c:pt idx="2037">
                  <c:v>-68.987789133214008</c:v>
                </c:pt>
                <c:pt idx="2038">
                  <c:v>-68.876804186412841</c:v>
                </c:pt>
                <c:pt idx="2039">
                  <c:v>-68.767053020276208</c:v>
                </c:pt>
                <c:pt idx="2040">
                  <c:v>-68.65852403205497</c:v>
                </c:pt>
                <c:pt idx="2041">
                  <c:v>-68.551205842436644</c:v>
                </c:pt>
                <c:pt idx="2042">
                  <c:v>-68.445087290282729</c:v>
                </c:pt>
                <c:pt idx="2043">
                  <c:v>-68.34015742752473</c:v>
                </c:pt>
                <c:pt idx="2044">
                  <c:v>-68.236405514213772</c:v>
                </c:pt>
                <c:pt idx="2045">
                  <c:v>-68.133821013717565</c:v>
                </c:pt>
                <c:pt idx="2046">
                  <c:v>-68.032393588060174</c:v>
                </c:pt>
                <c:pt idx="2047">
                  <c:v>-67.932113093399579</c:v>
                </c:pt>
                <c:pt idx="2048">
                  <c:v>-67.83296957563752</c:v>
                </c:pt>
                <c:pt idx="2049">
                  <c:v>-67.734953266158115</c:v>
                </c:pt>
                <c:pt idx="2050">
                  <c:v>-67.638054577689871</c:v>
                </c:pt>
                <c:pt idx="2051">
                  <c:v>-67.542264100287582</c:v>
                </c:pt>
                <c:pt idx="2052">
                  <c:v>-67.447572597429499</c:v>
                </c:pt>
                <c:pt idx="2053">
                  <c:v>-67.353971002226174</c:v>
                </c:pt>
                <c:pt idx="2054">
                  <c:v>-67.261450413737464</c:v>
                </c:pt>
                <c:pt idx="2055">
                  <c:v>-67.170002093393236</c:v>
                </c:pt>
                <c:pt idx="2056">
                  <c:v>-67.079617461515383</c:v>
                </c:pt>
                <c:pt idx="2057">
                  <c:v>-66.990288093937082</c:v>
                </c:pt>
                <c:pt idx="2058">
                  <c:v>-66.902005718716339</c:v>
                </c:pt>
                <c:pt idx="2059">
                  <c:v>-66.814762212941019</c:v>
                </c:pt>
                <c:pt idx="2060">
                  <c:v>-66.728549599621488</c:v>
                </c:pt>
                <c:pt idx="2061">
                  <c:v>-66.643360044669521</c:v>
                </c:pt>
                <c:pt idx="2062">
                  <c:v>-66.559185853959121</c:v>
                </c:pt>
                <c:pt idx="2063">
                  <c:v>-66.47601947046789</c:v>
                </c:pt>
                <c:pt idx="2064">
                  <c:v>-66.393853471495476</c:v>
                </c:pt>
                <c:pt idx="2065">
                  <c:v>-66.312680565957635</c:v>
                </c:pt>
                <c:pt idx="2066">
                  <c:v>-66.232493591752245</c:v>
                </c:pt>
                <c:pt idx="2067">
                  <c:v>-66.153285513196579</c:v>
                </c:pt>
                <c:pt idx="2068">
                  <c:v>-66.075049418532089</c:v>
                </c:pt>
                <c:pt idx="2069">
                  <c:v>-65.997778517495945</c:v>
                </c:pt>
                <c:pt idx="2070">
                  <c:v>-65.921466138956291</c:v>
                </c:pt>
                <c:pt idx="2071">
                  <c:v>-65.84610572860997</c:v>
                </c:pt>
                <c:pt idx="2072">
                  <c:v>-65.771690846740256</c:v>
                </c:pt>
                <c:pt idx="2073">
                  <c:v>-65.698215166033336</c:v>
                </c:pt>
                <c:pt idx="2074">
                  <c:v>-65.625672469451331</c:v>
                </c:pt>
                <c:pt idx="2075">
                  <c:v>-65.554056648160412</c:v>
                </c:pt>
                <c:pt idx="2076">
                  <c:v>-65.483361699512429</c:v>
                </c:pt>
                <c:pt idx="2077">
                  <c:v>-65.41358172507816</c:v>
                </c:pt>
                <c:pt idx="2078">
                  <c:v>-65.344710928731033</c:v>
                </c:pt>
                <c:pt idx="2079">
                  <c:v>-65.276743614779676</c:v>
                </c:pt>
                <c:pt idx="2080">
                  <c:v>-65.209674186147893</c:v>
                </c:pt>
                <c:pt idx="2081">
                  <c:v>-65.143497142600694</c:v>
                </c:pt>
                <c:pt idx="2082">
                  <c:v>-65.078207079015115</c:v>
                </c:pt>
                <c:pt idx="2083">
                  <c:v>-65.013798683694432</c:v>
                </c:pt>
                <c:pt idx="2084">
                  <c:v>-64.950266736724799</c:v>
                </c:pt>
                <c:pt idx="2085">
                  <c:v>-64.887606108372779</c:v>
                </c:pt>
                <c:pt idx="2086">
                  <c:v>-64.825811757522843</c:v>
                </c:pt>
                <c:pt idx="2087">
                  <c:v>-64.764878730153669</c:v>
                </c:pt>
                <c:pt idx="2088">
                  <c:v>-64.704802157852257</c:v>
                </c:pt>
                <c:pt idx="2089">
                  <c:v>-64.645577256364561</c:v>
                </c:pt>
                <c:pt idx="2090">
                  <c:v>-64.587199324181938</c:v>
                </c:pt>
                <c:pt idx="2091">
                  <c:v>-64.529663741162366</c:v>
                </c:pt>
                <c:pt idx="2092">
                  <c:v>-64.472965967185218</c:v>
                </c:pt>
                <c:pt idx="2093">
                  <c:v>-64.417101540839155</c:v>
                </c:pt>
                <c:pt idx="2094">
                  <c:v>-64.362066078141922</c:v>
                </c:pt>
                <c:pt idx="2095">
                  <c:v>-64.30785527129126</c:v>
                </c:pt>
                <c:pt idx="2096">
                  <c:v>-64.254464887446176</c:v>
                </c:pt>
                <c:pt idx="2097">
                  <c:v>-64.201890767537733</c:v>
                </c:pt>
                <c:pt idx="2098">
                  <c:v>-64.150128825108624</c:v>
                </c:pt>
                <c:pt idx="2099">
                  <c:v>-64.099175045180758</c:v>
                </c:pt>
                <c:pt idx="2100">
                  <c:v>-64.049025483150061</c:v>
                </c:pt>
                <c:pt idx="2101">
                  <c:v>-63.999676263708132</c:v>
                </c:pt>
                <c:pt idx="2102">
                  <c:v>-63.951123579789424</c:v>
                </c:pt>
                <c:pt idx="2103">
                  <c:v>-63.903363691544016</c:v>
                </c:pt>
                <c:pt idx="2104">
                  <c:v>-63.856392925334902</c:v>
                </c:pt>
                <c:pt idx="2105">
                  <c:v>-63.81020767275929</c:v>
                </c:pt>
                <c:pt idx="2106">
                  <c:v>-63.764804389693438</c:v>
                </c:pt>
                <c:pt idx="2107">
                  <c:v>-63.720179595360037</c:v>
                </c:pt>
                <c:pt idx="2108">
                  <c:v>-63.676329871418375</c:v>
                </c:pt>
                <c:pt idx="2109">
                  <c:v>-63.633251861075728</c:v>
                </c:pt>
                <c:pt idx="2110">
                  <c:v>-63.590942268220381</c:v>
                </c:pt>
                <c:pt idx="2111">
                  <c:v>-63.549397856575148</c:v>
                </c:pt>
                <c:pt idx="2112">
                  <c:v>-63.508615448871211</c:v>
                </c:pt>
                <c:pt idx="2113">
                  <c:v>-63.468591926041654</c:v>
                </c:pt>
                <c:pt idx="2114">
                  <c:v>-63.429324226434325</c:v>
                </c:pt>
                <c:pt idx="2115">
                  <c:v>-63.390809345043522</c:v>
                </c:pt>
                <c:pt idx="2116">
                  <c:v>-63.353044332760156</c:v>
                </c:pt>
                <c:pt idx="2117">
                  <c:v>-63.316026295639745</c:v>
                </c:pt>
                <c:pt idx="2118">
                  <c:v>-63.279752394188108</c:v>
                </c:pt>
                <c:pt idx="2119">
                  <c:v>-63.244219842664208</c:v>
                </c:pt>
                <c:pt idx="2120">
                  <c:v>-63.209425908399801</c:v>
                </c:pt>
                <c:pt idx="2121">
                  <c:v>-63.17536791113551</c:v>
                </c:pt>
                <c:pt idx="2122">
                  <c:v>-63.142043222372919</c:v>
                </c:pt>
                <c:pt idx="2123">
                  <c:v>-63.109449264742437</c:v>
                </c:pt>
                <c:pt idx="2124">
                  <c:v>-63.077583511386564</c:v>
                </c:pt>
                <c:pt idx="2125">
                  <c:v>-63.046443485358061</c:v>
                </c:pt>
                <c:pt idx="2126">
                  <c:v>-63.016026759033096</c:v>
                </c:pt>
                <c:pt idx="2127">
                  <c:v>-62.986330953538491</c:v>
                </c:pt>
                <c:pt idx="2128">
                  <c:v>-62.957353738193433</c:v>
                </c:pt>
                <c:pt idx="2129">
                  <c:v>-62.929092829964723</c:v>
                </c:pt>
                <c:pt idx="2130">
                  <c:v>-62.901545992935752</c:v>
                </c:pt>
                <c:pt idx="2131">
                  <c:v>-62.874711037788686</c:v>
                </c:pt>
                <c:pt idx="2132">
                  <c:v>-62.848585821299629</c:v>
                </c:pt>
                <c:pt idx="2133">
                  <c:v>-62.823168245846645</c:v>
                </c:pt>
                <c:pt idx="2134">
                  <c:v>-62.798456258930202</c:v>
                </c:pt>
                <c:pt idx="2135">
                  <c:v>-62.774447852705833</c:v>
                </c:pt>
                <c:pt idx="2136">
                  <c:v>-62.751141063529026</c:v>
                </c:pt>
                <c:pt idx="2137">
                  <c:v>-62.728533971511602</c:v>
                </c:pt>
                <c:pt idx="2138">
                  <c:v>-62.706624700090011</c:v>
                </c:pt>
                <c:pt idx="2139">
                  <c:v>-62.685411415604769</c:v>
                </c:pt>
                <c:pt idx="2140">
                  <c:v>-62.664892326891149</c:v>
                </c:pt>
                <c:pt idx="2141">
                  <c:v>-62.645065684880819</c:v>
                </c:pt>
                <c:pt idx="2142">
                  <c:v>-62.625929782214236</c:v>
                </c:pt>
                <c:pt idx="2143">
                  <c:v>-62.607482952863691</c:v>
                </c:pt>
                <c:pt idx="2144">
                  <c:v>-62.589723571766697</c:v>
                </c:pt>
                <c:pt idx="2145">
                  <c:v>-62.57265005446952</c:v>
                </c:pt>
                <c:pt idx="2146">
                  <c:v>-62.556260856781016</c:v>
                </c:pt>
                <c:pt idx="2147">
                  <c:v>-62.540554474436107</c:v>
                </c:pt>
                <c:pt idx="2148">
                  <c:v>-62.525529442769127</c:v>
                </c:pt>
                <c:pt idx="2149">
                  <c:v>-62.511184336396681</c:v>
                </c:pt>
                <c:pt idx="2150">
                  <c:v>-62.497517768910029</c:v>
                </c:pt>
                <c:pt idx="2151">
                  <c:v>-62.484528392576649</c:v>
                </c:pt>
                <c:pt idx="2152">
                  <c:v>-62.472214898051</c:v>
                </c:pt>
                <c:pt idx="2153">
                  <c:v>-62.460576014094343</c:v>
                </c:pt>
                <c:pt idx="2154">
                  <c:v>-62.449610507303397</c:v>
                </c:pt>
                <c:pt idx="2155">
                  <c:v>-62.439317181847699</c:v>
                </c:pt>
                <c:pt idx="2156">
                  <c:v>-62.429694879215774</c:v>
                </c:pt>
                <c:pt idx="2157">
                  <c:v>-62.420742477969668</c:v>
                </c:pt>
                <c:pt idx="2158">
                  <c:v>-62.41245889350796</c:v>
                </c:pt>
                <c:pt idx="2159">
                  <c:v>-62.4048430778371</c:v>
                </c:pt>
                <c:pt idx="2160">
                  <c:v>-62.397894019350943</c:v>
                </c:pt>
                <c:pt idx="2161">
                  <c:v>-62.391610742618333</c:v>
                </c:pt>
                <c:pt idx="2162">
                  <c:v>-62.385992308178764</c:v>
                </c:pt>
                <c:pt idx="2163">
                  <c:v>-62.38103781234593</c:v>
                </c:pt>
                <c:pt idx="2164">
                  <c:v>-62.376746387019082</c:v>
                </c:pt>
                <c:pt idx="2165">
                  <c:v>-62.373117199502218</c:v>
                </c:pt>
                <c:pt idx="2166">
                  <c:v>-62.370149452330814</c:v>
                </c:pt>
                <c:pt idx="2167">
                  <c:v>-62.367842383106201</c:v>
                </c:pt>
                <c:pt idx="2168">
                  <c:v>-62.366195264337534</c:v>
                </c:pt>
                <c:pt idx="2169">
                  <c:v>-62.365207403291087</c:v>
                </c:pt>
                <c:pt idx="2170">
                  <c:v>-62.36487814184693</c:v>
                </c:pt>
                <c:pt idx="2171">
                  <c:v>-62.365206856363073</c:v>
                </c:pt>
                <c:pt idx="2172">
                  <c:v>-62.366192957546701</c:v>
                </c:pt>
                <c:pt idx="2173">
                  <c:v>-62.367835890332657</c:v>
                </c:pt>
                <c:pt idx="2174">
                  <c:v>-62.370135133769139</c:v>
                </c:pt>
                <c:pt idx="2175">
                  <c:v>-62.373090200910411</c:v>
                </c:pt>
                <c:pt idx="2176">
                  <c:v>-62.376700638716613</c:v>
                </c:pt>
                <c:pt idx="2177">
                  <c:v>-62.380966027960554</c:v>
                </c:pt>
                <c:pt idx="2178">
                  <c:v>-62.385885983141485</c:v>
                </c:pt>
                <c:pt idx="2179">
                  <c:v>-62.391460152405827</c:v>
                </c:pt>
                <c:pt idx="2180">
                  <c:v>-62.397688217474737</c:v>
                </c:pt>
                <c:pt idx="2181">
                  <c:v>-62.404569893578582</c:v>
                </c:pt>
                <c:pt idx="2182">
                  <c:v>-62.412104929398254</c:v>
                </c:pt>
                <c:pt idx="2183">
                  <c:v>-62.420293107013258</c:v>
                </c:pt>
                <c:pt idx="2184">
                  <c:v>-62.42913424185663</c:v>
                </c:pt>
                <c:pt idx="2185">
                  <c:v>-62.438628182676588</c:v>
                </c:pt>
                <c:pt idx="2186">
                  <c:v>-62.44877481150499</c:v>
                </c:pt>
                <c:pt idx="2187">
                  <c:v>-62.459574043632429</c:v>
                </c:pt>
                <c:pt idx="2188">
                  <c:v>-62.471025827590211</c:v>
                </c:pt>
                <c:pt idx="2189">
                  <c:v>-62.483130145138894</c:v>
                </c:pt>
                <c:pt idx="2190">
                  <c:v>-62.49588701126364</c:v>
                </c:pt>
                <c:pt idx="2191">
                  <c:v>-62.509296474176281</c:v>
                </c:pt>
                <c:pt idx="2192">
                  <c:v>-62.523358615324042</c:v>
                </c:pt>
                <c:pt idx="2193">
                  <c:v>-62.538073549404992</c:v>
                </c:pt>
                <c:pt idx="2194">
                  <c:v>-62.55344142439035</c:v>
                </c:pt>
                <c:pt idx="2195">
                  <c:v>-62.569462421553283</c:v>
                </c:pt>
                <c:pt idx="2196">
                  <c:v>-62.586136755504683</c:v>
                </c:pt>
                <c:pt idx="2197">
                  <c:v>-62.603464674235589</c:v>
                </c:pt>
                <c:pt idx="2198">
                  <c:v>-62.621446459166386</c:v>
                </c:pt>
                <c:pt idx="2199">
                  <c:v>-62.64008242520287</c:v>
                </c:pt>
                <c:pt idx="2200">
                  <c:v>-62.659372920799072</c:v>
                </c:pt>
                <c:pt idx="2201">
                  <c:v>-62.679318328026987</c:v>
                </c:pt>
                <c:pt idx="2202">
                  <c:v>-62.699919062653152</c:v>
                </c:pt>
                <c:pt idx="2203">
                  <c:v>-62.721175574222165</c:v>
                </c:pt>
                <c:pt idx="2204">
                  <c:v>-62.743088346147111</c:v>
                </c:pt>
                <c:pt idx="2205">
                  <c:v>-62.765657895807081</c:v>
                </c:pt>
                <c:pt idx="2206">
                  <c:v>-62.788884774651564</c:v>
                </c:pt>
                <c:pt idx="2207">
                  <c:v>-62.81276956831212</c:v>
                </c:pt>
                <c:pt idx="2208">
                  <c:v>-62.83731289672096</c:v>
                </c:pt>
                <c:pt idx="2209">
                  <c:v>-62.862515414236896</c:v>
                </c:pt>
                <c:pt idx="2210">
                  <c:v>-62.88837780977844</c:v>
                </c:pt>
                <c:pt idx="2211">
                  <c:v>-62.914900806964191</c:v>
                </c:pt>
                <c:pt idx="2212">
                  <c:v>-62.942085164260568</c:v>
                </c:pt>
                <c:pt idx="2213">
                  <c:v>-62.969931675137033</c:v>
                </c:pt>
                <c:pt idx="2214">
                  <c:v>-62.998441168228723</c:v>
                </c:pt>
                <c:pt idx="2215">
                  <c:v>-63.027614507506655</c:v>
                </c:pt>
                <c:pt idx="2216">
                  <c:v>-63.057452592455626</c:v>
                </c:pt>
                <c:pt idx="2217">
                  <c:v>-63.087956358259767</c:v>
                </c:pt>
                <c:pt idx="2218">
                  <c:v>-63.119126775995881</c:v>
                </c:pt>
                <c:pt idx="2219">
                  <c:v>-63.150964852834754</c:v>
                </c:pt>
                <c:pt idx="2220">
                  <c:v>-63.183471632250303</c:v>
                </c:pt>
                <c:pt idx="2221">
                  <c:v>-63.21664819423691</c:v>
                </c:pt>
                <c:pt idx="2222">
                  <c:v>-63.250495655534905</c:v>
                </c:pt>
                <c:pt idx="2223">
                  <c:v>-63.285015169864195</c:v>
                </c:pt>
                <c:pt idx="2224">
                  <c:v>-63.320207928166433</c:v>
                </c:pt>
                <c:pt idx="2225">
                  <c:v>-63.356075158855575</c:v>
                </c:pt>
                <c:pt idx="2226">
                  <c:v>-63.392618128076997</c:v>
                </c:pt>
                <c:pt idx="2227">
                  <c:v>-63.429838139975473</c:v>
                </c:pt>
                <c:pt idx="2228">
                  <c:v>-63.467736536971756</c:v>
                </c:pt>
                <c:pt idx="2229">
                  <c:v>-63.506314700048421</c:v>
                </c:pt>
                <c:pt idx="2230">
                  <c:v>-63.545574049044511</c:v>
                </c:pt>
                <c:pt idx="2231">
                  <c:v>-63.585516042959654</c:v>
                </c:pt>
                <c:pt idx="2232">
                  <c:v>-63.626142180267365</c:v>
                </c:pt>
                <c:pt idx="2233">
                  <c:v>-63.667453999238006</c:v>
                </c:pt>
                <c:pt idx="2234">
                  <c:v>-63.709453078271359</c:v>
                </c:pt>
                <c:pt idx="2235">
                  <c:v>-63.752141036239053</c:v>
                </c:pt>
                <c:pt idx="2236">
                  <c:v>-63.795519532836934</c:v>
                </c:pt>
                <c:pt idx="2237">
                  <c:v>-63.83959026894766</c:v>
                </c:pt>
                <c:pt idx="2238">
                  <c:v>-63.884354987013616</c:v>
                </c:pt>
                <c:pt idx="2239">
                  <c:v>-63.929815471420255</c:v>
                </c:pt>
                <c:pt idx="2240">
                  <c:v>-63.975973548890337</c:v>
                </c:pt>
                <c:pt idx="2241">
                  <c:v>-64.022831088888736</c:v>
                </c:pt>
                <c:pt idx="2242">
                  <c:v>-64.070390004038714</c:v>
                </c:pt>
                <c:pt idx="2243">
                  <c:v>-64.118652250549133</c:v>
                </c:pt>
                <c:pt idx="2244">
                  <c:v>-64.1676198286535</c:v>
                </c:pt>
                <c:pt idx="2245">
                  <c:v>-64.217294783060353</c:v>
                </c:pt>
                <c:pt idx="2246">
                  <c:v>-64.267679203415909</c:v>
                </c:pt>
                <c:pt idx="2247">
                  <c:v>-64.318775224778776</c:v>
                </c:pt>
                <c:pt idx="2248">
                  <c:v>-64.370585028106902</c:v>
                </c:pt>
                <c:pt idx="2249">
                  <c:v>-64.423110840757573</c:v>
                </c:pt>
                <c:pt idx="2250">
                  <c:v>-64.476354936999925</c:v>
                </c:pt>
                <c:pt idx="2251">
                  <c:v>-64.530319638540703</c:v>
                </c:pt>
                <c:pt idx="2252">
                  <c:v>-64.585007315063734</c:v>
                </c:pt>
                <c:pt idx="2253">
                  <c:v>-64.640420384782828</c:v>
                </c:pt>
                <c:pt idx="2254">
                  <c:v>-64.696561315008736</c:v>
                </c:pt>
                <c:pt idx="2255">
                  <c:v>-64.753432622730529</c:v>
                </c:pt>
                <c:pt idx="2256">
                  <c:v>-64.8110368752114</c:v>
                </c:pt>
                <c:pt idx="2257">
                  <c:v>-64.869376690599651</c:v>
                </c:pt>
                <c:pt idx="2258">
                  <c:v>-64.92845473855462</c:v>
                </c:pt>
                <c:pt idx="2259">
                  <c:v>-64.988273740888374</c:v>
                </c:pt>
                <c:pt idx="2260">
                  <c:v>-65.048836472223385</c:v>
                </c:pt>
                <c:pt idx="2261">
                  <c:v>-65.110145760666228</c:v>
                </c:pt>
                <c:pt idx="2262">
                  <c:v>-65.172204488498252</c:v>
                </c:pt>
                <c:pt idx="2263">
                  <c:v>-65.235015592883073</c:v>
                </c:pt>
                <c:pt idx="2264">
                  <c:v>-65.298582066591436</c:v>
                </c:pt>
                <c:pt idx="2265">
                  <c:v>-65.36290695874419</c:v>
                </c:pt>
                <c:pt idx="2266">
                  <c:v>-65.427993375573166</c:v>
                </c:pt>
                <c:pt idx="2267">
                  <c:v>-65.493844481200981</c:v>
                </c:pt>
                <c:pt idx="2268">
                  <c:v>-65.560463498439759</c:v>
                </c:pt>
                <c:pt idx="2269">
                  <c:v>-65.627853709609511</c:v>
                </c:pt>
                <c:pt idx="2270">
                  <c:v>-65.696018457376624</c:v>
                </c:pt>
                <c:pt idx="2271">
                  <c:v>-65.76496114561273</c:v>
                </c:pt>
                <c:pt idx="2272">
                  <c:v>-65.834685240274695</c:v>
                </c:pt>
                <c:pt idx="2273">
                  <c:v>-65.90519427030614</c:v>
                </c:pt>
                <c:pt idx="2274">
                  <c:v>-65.976491828560967</c:v>
                </c:pt>
                <c:pt idx="2275">
                  <c:v>-66.048581572749626</c:v>
                </c:pt>
                <c:pt idx="2276">
                  <c:v>-66.121467226408598</c:v>
                </c:pt>
                <c:pt idx="2277">
                  <c:v>-66.195152579893374</c:v>
                </c:pt>
                <c:pt idx="2278">
                  <c:v>-66.269641491396285</c:v>
                </c:pt>
                <c:pt idx="2279">
                  <c:v>-66.34493788798892</c:v>
                </c:pt>
                <c:pt idx="2280">
                  <c:v>-66.42104576669054</c:v>
                </c:pt>
                <c:pt idx="2281">
                  <c:v>-66.49796919556259</c:v>
                </c:pt>
                <c:pt idx="2282">
                  <c:v>-66.575712314830312</c:v>
                </c:pt>
                <c:pt idx="2283">
                  <c:v>-66.654279338032168</c:v>
                </c:pt>
                <c:pt idx="2284">
                  <c:v>-66.733674553197545</c:v>
                </c:pt>
                <c:pt idx="2285">
                  <c:v>-66.81390232405397</c:v>
                </c:pt>
                <c:pt idx="2286">
                  <c:v>-66.894967091264022</c:v>
                </c:pt>
                <c:pt idx="2287">
                  <c:v>-66.976873373693181</c:v>
                </c:pt>
                <c:pt idx="2288">
                  <c:v>-67.059625769709584</c:v>
                </c:pt>
                <c:pt idx="2289">
                  <c:v>-67.143228958515806</c:v>
                </c:pt>
                <c:pt idx="2290">
                  <c:v>-67.227687701514611</c:v>
                </c:pt>
                <c:pt idx="2291">
                  <c:v>-67.313006843708621</c:v>
                </c:pt>
                <c:pt idx="2292">
                  <c:v>-67.399191315135525</c:v>
                </c:pt>
                <c:pt idx="2293">
                  <c:v>-67.486246132339517</c:v>
                </c:pt>
                <c:pt idx="2294">
                  <c:v>-67.574176399880031</c:v>
                </c:pt>
                <c:pt idx="2295">
                  <c:v>-67.662987311878894</c:v>
                </c:pt>
                <c:pt idx="2296">
                  <c:v>-67.752684153606992</c:v>
                </c:pt>
                <c:pt idx="2297">
                  <c:v>-67.843272303111334</c:v>
                </c:pt>
                <c:pt idx="2298">
                  <c:v>-67.934757232884195</c:v>
                </c:pt>
                <c:pt idx="2299">
                  <c:v>-68.027144511575102</c:v>
                </c:pt>
                <c:pt idx="2300">
                  <c:v>-68.120439805746912</c:v>
                </c:pt>
                <c:pt idx="2301">
                  <c:v>-68.214648881677832</c:v>
                </c:pt>
                <c:pt idx="2302">
                  <c:v>-68.309777607209853</c:v>
                </c:pt>
                <c:pt idx="2303">
                  <c:v>-68.4058319536461</c:v>
                </c:pt>
                <c:pt idx="2304">
                  <c:v>-68.502817997697093</c:v>
                </c:pt>
                <c:pt idx="2305">
                  <c:v>-68.600741923479077</c:v>
                </c:pt>
                <c:pt idx="2306">
                  <c:v>-68.699610024564549</c:v>
                </c:pt>
                <c:pt idx="2307">
                  <c:v>-68.799428706087454</c:v>
                </c:pt>
                <c:pt idx="2308">
                  <c:v>-68.900204486904443</c:v>
                </c:pt>
                <c:pt idx="2309">
                  <c:v>-69.00194400181374</c:v>
                </c:pt>
                <c:pt idx="2310">
                  <c:v>-69.104654003833701</c:v>
                </c:pt>
                <c:pt idx="2311">
                  <c:v>-69.208341366542911</c:v>
                </c:pt>
                <c:pt idx="2312">
                  <c:v>-69.313013086483394</c:v>
                </c:pt>
                <c:pt idx="2313">
                  <c:v>-69.418676285629388</c:v>
                </c:pt>
                <c:pt idx="2314">
                  <c:v>-69.525338213923391</c:v>
                </c:pt>
                <c:pt idx="2315">
                  <c:v>-69.633006251881909</c:v>
                </c:pt>
                <c:pt idx="2316">
                  <c:v>-69.741687913272969</c:v>
                </c:pt>
                <c:pt idx="2317">
                  <c:v>-69.851390847867748</c:v>
                </c:pt>
                <c:pt idx="2318">
                  <c:v>-69.96212284426872</c:v>
                </c:pt>
                <c:pt idx="2319">
                  <c:v>-70.073891832816898</c:v>
                </c:pt>
                <c:pt idx="2320">
                  <c:v>-70.186705888580562</c:v>
                </c:pt>
                <c:pt idx="2321">
                  <c:v>-70.300573234428597</c:v>
                </c:pt>
                <c:pt idx="2322">
                  <c:v>-70.415502244190606</c:v>
                </c:pt>
                <c:pt idx="2323">
                  <c:v>-70.531501445907367</c:v>
                </c:pt>
                <c:pt idx="2324">
                  <c:v>-70.648579525174057</c:v>
                </c:pt>
                <c:pt idx="2325">
                  <c:v>-70.766745328580086</c:v>
                </c:pt>
                <c:pt idx="2326">
                  <c:v>-70.886007867248026</c:v>
                </c:pt>
                <c:pt idx="2327">
                  <c:v>-71.006376320475738</c:v>
                </c:pt>
                <c:pt idx="2328">
                  <c:v>-71.12786003948473</c:v>
                </c:pt>
                <c:pt idx="2329">
                  <c:v>-71.2504685512789</c:v>
                </c:pt>
                <c:pt idx="2330">
                  <c:v>-71.374211562616821</c:v>
                </c:pt>
                <c:pt idx="2331">
                  <c:v>-71.499098964102629</c:v>
                </c:pt>
                <c:pt idx="2332">
                  <c:v>-71.625140834398479</c:v>
                </c:pt>
                <c:pt idx="2333">
                  <c:v>-71.752347444563725</c:v>
                </c:pt>
                <c:pt idx="2334">
                  <c:v>-71.880729262525037</c:v>
                </c:pt>
                <c:pt idx="2335">
                  <c:v>-72.010296957682471</c:v>
                </c:pt>
                <c:pt idx="2336">
                  <c:v>-72.141061405655634</c:v>
                </c:pt>
                <c:pt idx="2337">
                  <c:v>-72.273033693176046</c:v>
                </c:pt>
                <c:pt idx="2338">
                  <c:v>-72.40622512313044</c:v>
                </c:pt>
                <c:pt idx="2339">
                  <c:v>-72.540647219760615</c:v>
                </c:pt>
                <c:pt idx="2340">
                  <c:v>-72.676311734025845</c:v>
                </c:pt>
                <c:pt idx="2341">
                  <c:v>-72.8132306491337</c:v>
                </c:pt>
                <c:pt idx="2342">
                  <c:v>-72.951416186245979</c:v>
                </c:pt>
                <c:pt idx="2343">
                  <c:v>-73.090880810365732</c:v>
                </c:pt>
                <c:pt idx="2344">
                  <c:v>-73.231637236412908</c:v>
                </c:pt>
                <c:pt idx="2345">
                  <c:v>-73.373698435495612</c:v>
                </c:pt>
                <c:pt idx="2346">
                  <c:v>-73.517077641384404</c:v>
                </c:pt>
                <c:pt idx="2347">
                  <c:v>-73.661788357197551</c:v>
                </c:pt>
                <c:pt idx="2348">
                  <c:v>-73.807844362305758</c:v>
                </c:pt>
                <c:pt idx="2349">
                  <c:v>-73.955259719464678</c:v>
                </c:pt>
                <c:pt idx="2350">
                  <c:v>-74.104048782184265</c:v>
                </c:pt>
                <c:pt idx="2351">
                  <c:v>-74.254226202344555</c:v>
                </c:pt>
                <c:pt idx="2352">
                  <c:v>-74.405806938067855</c:v>
                </c:pt>
                <c:pt idx="2353">
                  <c:v>-74.55880626185737</c:v>
                </c:pt>
                <c:pt idx="2354">
                  <c:v>-74.7132397690132</c:v>
                </c:pt>
                <c:pt idx="2355">
                  <c:v>-74.869123386337435</c:v>
                </c:pt>
                <c:pt idx="2356">
                  <c:v>-75.026473381139894</c:v>
                </c:pt>
                <c:pt idx="2357">
                  <c:v>-75.185306370557001</c:v>
                </c:pt>
                <c:pt idx="2358">
                  <c:v>-75.345639331197006</c:v>
                </c:pt>
                <c:pt idx="2359">
                  <c:v>-75.50748960912567</c:v>
                </c:pt>
                <c:pt idx="2360">
                  <c:v>-75.670874930205969</c:v>
                </c:pt>
                <c:pt idx="2361">
                  <c:v>-75.835813410807717</c:v>
                </c:pt>
                <c:pt idx="2362">
                  <c:v>-76.002323568903037</c:v>
                </c:pt>
                <c:pt idx="2363">
                  <c:v>-76.170424335563808</c:v>
                </c:pt>
                <c:pt idx="2364">
                  <c:v>-76.340135066878972</c:v>
                </c:pt>
                <c:pt idx="2365">
                  <c:v>-76.511475556310714</c:v>
                </c:pt>
                <c:pt idx="2366">
                  <c:v>-76.684466047507954</c:v>
                </c:pt>
                <c:pt idx="2367">
                  <c:v>-76.859127247598394</c:v>
                </c:pt>
                <c:pt idx="2368">
                  <c:v>-77.035480340980243</c:v>
                </c:pt>
                <c:pt idx="2369">
                  <c:v>-77.213547003636322</c:v>
                </c:pt>
                <c:pt idx="2370">
                  <c:v>-77.393349417994941</c:v>
                </c:pt>
                <c:pt idx="2371">
                  <c:v>-77.574910288361536</c:v>
                </c:pt>
                <c:pt idx="2372">
                  <c:v>-77.758252856949028</c:v>
                </c:pt>
                <c:pt idx="2373">
                  <c:v>-77.943400920533833</c:v>
                </c:pt>
                <c:pt idx="2374">
                  <c:v>-78.130378847767105</c:v>
                </c:pt>
                <c:pt idx="2375">
                  <c:v>-78.319211597173449</c:v>
                </c:pt>
                <c:pt idx="2376">
                  <c:v>-78.509924735867884</c:v>
                </c:pt>
                <c:pt idx="2377">
                  <c:v>-78.702544459028445</c:v>
                </c:pt>
                <c:pt idx="2378">
                  <c:v>-78.897097610158681</c:v>
                </c:pt>
                <c:pt idx="2379">
                  <c:v>-79.093611702180368</c:v>
                </c:pt>
                <c:pt idx="2380">
                  <c:v>-79.29211493939718</c:v>
                </c:pt>
                <c:pt idx="2381">
                  <c:v>-79.492636240372406</c:v>
                </c:pt>
                <c:pt idx="2382">
                  <c:v>-79.695205261767001</c:v>
                </c:pt>
                <c:pt idx="2383">
                  <c:v>-79.899852423186786</c:v>
                </c:pt>
                <c:pt idx="2384">
                  <c:v>-80.106608933090016</c:v>
                </c:pt>
                <c:pt idx="2385">
                  <c:v>-80.31550681581075</c:v>
                </c:pt>
                <c:pt idx="2386">
                  <c:v>-80.526578939755197</c:v>
                </c:pt>
                <c:pt idx="2387">
                  <c:v>-80.739859046833345</c:v>
                </c:pt>
                <c:pt idx="2388">
                  <c:v>-80.955381783191442</c:v>
                </c:pt>
                <c:pt idx="2389">
                  <c:v>-81.173182731313744</c:v>
                </c:pt>
                <c:pt idx="2390">
                  <c:v>-81.393298443569137</c:v>
                </c:pt>
                <c:pt idx="2391">
                  <c:v>-81.615766477279521</c:v>
                </c:pt>
                <c:pt idx="2392">
                  <c:v>-81.840625431394585</c:v>
                </c:pt>
                <c:pt idx="2393">
                  <c:v>-82.067914984862284</c:v>
                </c:pt>
                <c:pt idx="2394">
                  <c:v>-82.297675936788309</c:v>
                </c:pt>
                <c:pt idx="2395">
                  <c:v>-82.529950248487893</c:v>
                </c:pt>
                <c:pt idx="2396">
                  <c:v>-82.764781087535766</c:v>
                </c:pt>
                <c:pt idx="2397">
                  <c:v>-83.002212873930347</c:v>
                </c:pt>
                <c:pt idx="2398">
                  <c:v>-83.242291328495398</c:v>
                </c:pt>
                <c:pt idx="2399">
                  <c:v>-83.485063523649202</c:v>
                </c:pt>
                <c:pt idx="2400">
                  <c:v>-83.730577936682877</c:v>
                </c:pt>
                <c:pt idx="2401">
                  <c:v>-83.978884505697266</c:v>
                </c:pt>
                <c:pt idx="2402">
                  <c:v>-84.230034688359567</c:v>
                </c:pt>
                <c:pt idx="2403">
                  <c:v>-84.484081523651881</c:v>
                </c:pt>
                <c:pt idx="2404">
                  <c:v>-84.741079696795708</c:v>
                </c:pt>
                <c:pt idx="2405">
                  <c:v>-85.001085607552099</c:v>
                </c:pt>
                <c:pt idx="2406">
                  <c:v>-85.264157442108299</c:v>
                </c:pt>
                <c:pt idx="2407">
                  <c:v>-85.530355248779955</c:v>
                </c:pt>
                <c:pt idx="2408">
                  <c:v>-85.799741017775489</c:v>
                </c:pt>
                <c:pt idx="2409">
                  <c:v>-86.072378765285322</c:v>
                </c:pt>
                <c:pt idx="2410">
                  <c:v>-86.348334622181795</c:v>
                </c:pt>
                <c:pt idx="2411">
                  <c:v>-86.627676927635719</c:v>
                </c:pt>
                <c:pt idx="2412">
                  <c:v>-86.910476327980106</c:v>
                </c:pt>
                <c:pt idx="2413">
                  <c:v>-87.19680588117933</c:v>
                </c:pt>
                <c:pt idx="2414">
                  <c:v>-87.486741167287633</c:v>
                </c:pt>
                <c:pt idx="2415">
                  <c:v>-87.780360405314681</c:v>
                </c:pt>
                <c:pt idx="2416">
                  <c:v>-88.077744576950352</c:v>
                </c:pt>
                <c:pt idx="2417">
                  <c:v>-88.378977557635338</c:v>
                </c:pt>
                <c:pt idx="2418">
                  <c:v>-88.68414625550956</c:v>
                </c:pt>
                <c:pt idx="2419">
                  <c:v>-88.993340758812082</c:v>
                </c:pt>
                <c:pt idx="2420">
                  <c:v>-89.306654492357453</c:v>
                </c:pt>
                <c:pt idx="2421">
                  <c:v>-89.624184383767897</c:v>
                </c:pt>
                <c:pt idx="2422">
                  <c:v>-89.946031040199784</c:v>
                </c:pt>
                <c:pt idx="2423">
                  <c:v>-90.272298936370873</c:v>
                </c:pt>
                <c:pt idx="2424">
                  <c:v>-90.603096614765391</c:v>
                </c:pt>
                <c:pt idx="2425">
                  <c:v>-90.93853689897665</c:v>
                </c:pt>
                <c:pt idx="2426">
                  <c:v>-91.278737121236418</c:v>
                </c:pt>
                <c:pt idx="2427">
                  <c:v>-91.623819365276717</c:v>
                </c:pt>
                <c:pt idx="2428">
                  <c:v>-91.973910725783014</c:v>
                </c:pt>
                <c:pt idx="2429">
                  <c:v>-92.329143585816666</c:v>
                </c:pt>
                <c:pt idx="2430">
                  <c:v>-92.689655913721239</c:v>
                </c:pt>
                <c:pt idx="2431">
                  <c:v>-93.055591581180565</c:v>
                </c:pt>
                <c:pt idx="2432">
                  <c:v>-93.427100704260354</c:v>
                </c:pt>
                <c:pt idx="2433">
                  <c:v>-93.80434000945786</c:v>
                </c:pt>
                <c:pt idx="2434">
                  <c:v>-94.187473226993973</c:v>
                </c:pt>
                <c:pt idx="2435">
                  <c:v>-94.576671513815739</c:v>
                </c:pt>
                <c:pt idx="2436">
                  <c:v>-94.972113909047437</c:v>
                </c:pt>
                <c:pt idx="2437">
                  <c:v>-95.373987824922125</c:v>
                </c:pt>
                <c:pt idx="2438">
                  <c:v>-95.782489576566036</c:v>
                </c:pt>
                <c:pt idx="2439">
                  <c:v>-96.197824954384146</c:v>
                </c:pt>
                <c:pt idx="2440">
                  <c:v>-96.620209843227343</c:v>
                </c:pt>
                <c:pt idx="2441">
                  <c:v>-97.049870893007579</c:v>
                </c:pt>
                <c:pt idx="2442">
                  <c:v>-97.487046245978149</c:v>
                </c:pt>
                <c:pt idx="2443">
                  <c:v>-97.931986326525532</c:v>
                </c:pt>
                <c:pt idx="2444">
                  <c:v>-98.384954700037866</c:v>
                </c:pt>
                <c:pt idx="2445">
                  <c:v>-98.846229008228335</c:v>
                </c:pt>
                <c:pt idx="2446">
                  <c:v>-99.316101989234795</c:v>
                </c:pt>
                <c:pt idx="2447">
                  <c:v>-99.794882591889191</c:v>
                </c:pt>
                <c:pt idx="2448">
                  <c:v>-100.28289719478809</c:v>
                </c:pt>
                <c:pt idx="2449">
                  <c:v>-100.78049094222877</c:v>
                </c:pt>
                <c:pt idx="2450">
                  <c:v>-101.28802921071797</c:v>
                </c:pt>
                <c:pt idx="2451">
                  <c:v>-101.80589922168673</c:v>
                </c:pt>
                <c:pt idx="2452">
                  <c:v>-102.33451181826243</c:v>
                </c:pt>
                <c:pt idx="2453">
                  <c:v>-102.87430342655385</c:v>
                </c:pt>
                <c:pt idx="2454">
                  <c:v>-103.42573822494393</c:v>
                </c:pt>
                <c:pt idx="2455">
                  <c:v>-103.9893105484484</c:v>
                </c:pt>
                <c:pt idx="2456">
                  <c:v>-104.56554755940671</c:v>
                </c:pt>
                <c:pt idx="2457">
                  <c:v>-105.15501222072615</c:v>
                </c:pt>
                <c:pt idx="2458">
                  <c:v>-105.75830661379399</c:v>
                </c:pt>
                <c:pt idx="2459">
                  <c:v>-106.37607565017369</c:v>
                </c:pt>
                <c:pt idx="2460">
                  <c:v>-107.00901123456919</c:v>
                </c:pt>
                <c:pt idx="2461">
                  <c:v>-107.65785694658823</c:v>
                </c:pt>
                <c:pt idx="2462">
                  <c:v>-108.32341332093404</c:v>
                </c:pt>
                <c:pt idx="2463">
                  <c:v>-109.00654382029612</c:v>
                </c:pt>
                <c:pt idx="2464">
                  <c:v>-109.70818161302496</c:v>
                </c:pt>
                <c:pt idx="2465">
                  <c:v>-110.42933728943473</c:v>
                </c:pt>
                <c:pt idx="2466">
                  <c:v>-111.1711076773118</c:v>
                </c:pt>
                <c:pt idx="2467">
                  <c:v>-111.93468595023683</c:v>
                </c:pt>
                <c:pt idx="2468">
                  <c:v>-112.72137326334415</c:v>
                </c:pt>
                <c:pt idx="2469">
                  <c:v>-113.5325922024375</c:v>
                </c:pt>
                <c:pt idx="2470">
                  <c:v>-114.36990239689358</c:v>
                </c:pt>
                <c:pt idx="2471">
                  <c:v>-115.23501872852698</c:v>
                </c:pt>
                <c:pt idx="2472">
                  <c:v>-116.12983267289533</c:v>
                </c:pt>
                <c:pt idx="2473">
                  <c:v>-117.05643744365557</c:v>
                </c:pt>
                <c:pt idx="2474">
                  <c:v>-118.0171577845411</c:v>
                </c:pt>
                <c:pt idx="2475">
                  <c:v>-119.01458548108904</c:v>
                </c:pt>
                <c:pt idx="2476">
                  <c:v>-120.05162196483967</c:v>
                </c:pt>
                <c:pt idx="2477">
                  <c:v>-121.1315297837956</c:v>
                </c:pt>
                <c:pt idx="2478">
                  <c:v>-122.25799525400615</c:v>
                </c:pt>
                <c:pt idx="2479">
                  <c:v>-123.43520534585623</c:v>
                </c:pt>
                <c:pt idx="2480">
                  <c:v>-124.66794288018393</c:v>
                </c:pt>
                <c:pt idx="2481">
                  <c:v>-125.96170554204632</c:v>
                </c:pt>
                <c:pt idx="2482">
                  <c:v>-127.32285626021823</c:v>
                </c:pt>
                <c:pt idx="2483">
                  <c:v>-128.75881545523995</c:v>
                </c:pt>
                <c:pt idx="2484">
                  <c:v>-130.27831001786785</c:v>
                </c:pt>
                <c:pt idx="2485">
                  <c:v>-131.89170044387112</c:v>
                </c:pt>
                <c:pt idx="2486">
                  <c:v>-133.61141766424629</c:v>
                </c:pt>
                <c:pt idx="2487">
                  <c:v>-135.45255709604209</c:v>
                </c:pt>
                <c:pt idx="2488">
                  <c:v>-137.43370345221521</c:v>
                </c:pt>
                <c:pt idx="2489">
                  <c:v>-139.5781036022446</c:v>
                </c:pt>
                <c:pt idx="2490">
                  <c:v>-141.91538122409537</c:v>
                </c:pt>
                <c:pt idx="2491">
                  <c:v>-144.48412662858595</c:v>
                </c:pt>
                <c:pt idx="2492">
                  <c:v>-147.33596394243659</c:v>
                </c:pt>
                <c:pt idx="2493">
                  <c:v>-150.54224896853844</c:v>
                </c:pt>
                <c:pt idx="2494">
                  <c:v>-154.20577202663324</c:v>
                </c:pt>
                <c:pt idx="2495">
                  <c:v>-158.48282281674881</c:v>
                </c:pt>
                <c:pt idx="2496">
                  <c:v>-163.62925595114893</c:v>
                </c:pt>
                <c:pt idx="2497">
                  <c:v>-170.11163819766534</c:v>
                </c:pt>
                <c:pt idx="2498">
                  <c:v>-178.94325837460994</c:v>
                </c:pt>
                <c:pt idx="2499">
                  <c:v>-193.2329663575984</c:v>
                </c:pt>
                <c:pt idx="2500">
                  <c:v>-602.62173335185594</c:v>
                </c:pt>
                <c:pt idx="2501">
                  <c:v>-200.95487450260305</c:v>
                </c:pt>
                <c:pt idx="2502">
                  <c:v>-199.78182533028473</c:v>
                </c:pt>
                <c:pt idx="2503">
                  <c:v>-189.28272528581243</c:v>
                </c:pt>
                <c:pt idx="2504">
                  <c:v>-175.76287109468586</c:v>
                </c:pt>
                <c:pt idx="2505">
                  <c:v>-167.67740758026051</c:v>
                </c:pt>
                <c:pt idx="2506">
                  <c:v>-161.69357880970327</c:v>
                </c:pt>
                <c:pt idx="2507">
                  <c:v>-156.89744048020376</c:v>
                </c:pt>
                <c:pt idx="2508">
                  <c:v>-152.88050185057605</c:v>
                </c:pt>
                <c:pt idx="2509">
                  <c:v>-149.41899828428046</c:v>
                </c:pt>
                <c:pt idx="2510">
                  <c:v>-146.37533137233189</c:v>
                </c:pt>
                <c:pt idx="2511">
                  <c:v>-143.65822982461086</c:v>
                </c:pt>
                <c:pt idx="2512">
                  <c:v>-141.2037926586178</c:v>
                </c:pt>
                <c:pt idx="2513">
                  <c:v>-138.96542251647031</c:v>
                </c:pt>
                <c:pt idx="2514">
                  <c:v>-136.90803743867838</c:v>
                </c:pt>
                <c:pt idx="2515">
                  <c:v>-135.0045347500662</c:v>
                </c:pt>
                <c:pt idx="2516">
                  <c:v>-133.2335247644362</c:v>
                </c:pt>
                <c:pt idx="2517">
                  <c:v>-131.5778206250346</c:v>
                </c:pt>
                <c:pt idx="2518">
                  <c:v>-130.02339890209331</c:v>
                </c:pt>
                <c:pt idx="2519">
                  <c:v>-128.55866435377484</c:v>
                </c:pt>
                <c:pt idx="2520">
                  <c:v>-127.17391748972717</c:v>
                </c:pt>
                <c:pt idx="2521">
                  <c:v>-125.86096105899307</c:v>
                </c:pt>
                <c:pt idx="2522">
                  <c:v>-124.61280396794621</c:v>
                </c:pt>
                <c:pt idx="2523">
                  <c:v>-123.42343495340002</c:v>
                </c:pt>
                <c:pt idx="2524">
                  <c:v>-122.28764711942766</c:v>
                </c:pt>
                <c:pt idx="2525">
                  <c:v>-121.20090017368939</c:v>
                </c:pt>
                <c:pt idx="2526">
                  <c:v>-120.15921101949665</c:v>
                </c:pt>
                <c:pt idx="2527">
                  <c:v>-119.15906596067038</c:v>
                </c:pt>
                <c:pt idx="2528">
                  <c:v>-118.19734957965638</c:v>
                </c:pt>
                <c:pt idx="2529">
                  <c:v>-117.27128662068482</c:v>
                </c:pt>
                <c:pt idx="2530">
                  <c:v>-116.37839411975241</c:v>
                </c:pt>
                <c:pt idx="2531">
                  <c:v>-115.51644168355351</c:v>
                </c:pt>
                <c:pt idx="2532">
                  <c:v>-114.68341830485986</c:v>
                </c:pt>
                <c:pt idx="2533">
                  <c:v>-113.87750446277963</c:v>
                </c:pt>
                <c:pt idx="2534">
                  <c:v>-113.09704852766332</c:v>
                </c:pt>
                <c:pt idx="2535">
                  <c:v>-112.34054669646612</c:v>
                </c:pt>
                <c:pt idx="2536">
                  <c:v>-111.60662584228893</c:v>
                </c:pt>
                <c:pt idx="2537">
                  <c:v>-110.89402878393669</c:v>
                </c:pt>
                <c:pt idx="2538">
                  <c:v>-110.2016015765098</c:v>
                </c:pt>
                <c:pt idx="2539">
                  <c:v>-109.52828249882414</c:v>
                </c:pt>
                <c:pt idx="2540">
                  <c:v>-108.87309247260083</c:v>
                </c:pt>
                <c:pt idx="2541">
                  <c:v>-108.2351266955073</c:v>
                </c:pt>
                <c:pt idx="2542">
                  <c:v>-107.61354730788796</c:v>
                </c:pt>
                <c:pt idx="2543">
                  <c:v>-107.00757694350729</c:v>
                </c:pt>
                <c:pt idx="2544">
                  <c:v>-106.41649303933045</c:v>
                </c:pt>
                <c:pt idx="2545">
                  <c:v>-105.83962279952104</c:v>
                </c:pt>
                <c:pt idx="2546">
                  <c:v>-105.27633872536227</c:v>
                </c:pt>
                <c:pt idx="2547">
                  <c:v>-104.72605463640477</c:v>
                </c:pt>
                <c:pt idx="2548">
                  <c:v>-104.18822211941716</c:v>
                </c:pt>
                <c:pt idx="2549">
                  <c:v>-103.66232735106504</c:v>
                </c:pt>
                <c:pt idx="2550">
                  <c:v>-103.1478882480659</c:v>
                </c:pt>
                <c:pt idx="2551">
                  <c:v>-102.64445190510948</c:v>
                </c:pt>
                <c:pt idx="2552">
                  <c:v>-102.15159228634646</c:v>
                </c:pt>
                <c:pt idx="2553">
                  <c:v>-101.66890814089933</c:v>
                </c:pt>
                <c:pt idx="2554">
                  <c:v>-101.19602111678878</c:v>
                </c:pt>
                <c:pt idx="2555">
                  <c:v>-100.73257405102558</c:v>
                </c:pt>
                <c:pt idx="2556">
                  <c:v>-100.27822941647599</c:v>
                </c:pt>
                <c:pt idx="2557">
                  <c:v>-99.832667908552054</c:v>
                </c:pt>
                <c:pt idx="2558">
                  <c:v>-99.395587156882897</c:v>
                </c:pt>
                <c:pt idx="2559">
                  <c:v>-98.966700548930376</c:v>
                </c:pt>
                <c:pt idx="2560">
                  <c:v>-98.545736154067939</c:v>
                </c:pt>
                <c:pt idx="2561">
                  <c:v>-98.132435738000197</c:v>
                </c:pt>
                <c:pt idx="2562">
                  <c:v>-97.726553858562838</c:v>
                </c:pt>
                <c:pt idx="2563">
                  <c:v>-97.327857034971288</c:v>
                </c:pt>
                <c:pt idx="2564">
                  <c:v>-96.936122983468437</c:v>
                </c:pt>
                <c:pt idx="2565">
                  <c:v>-96.551139913100911</c:v>
                </c:pt>
                <c:pt idx="2566">
                  <c:v>-96.172705876034513</c:v>
                </c:pt>
                <c:pt idx="2567">
                  <c:v>-95.800628167415468</c:v>
                </c:pt>
                <c:pt idx="2568">
                  <c:v>-95.434722770310785</c:v>
                </c:pt>
                <c:pt idx="2569">
                  <c:v>-95.074813841722147</c:v>
                </c:pt>
                <c:pt idx="2570">
                  <c:v>-94.720733236079326</c:v>
                </c:pt>
                <c:pt idx="2571">
                  <c:v>-94.372320062979099</c:v>
                </c:pt>
                <c:pt idx="2572">
                  <c:v>-94.029420276258094</c:v>
                </c:pt>
                <c:pt idx="2573">
                  <c:v>-93.691886291771027</c:v>
                </c:pt>
                <c:pt idx="2574">
                  <c:v>-93.359576631501653</c:v>
                </c:pt>
                <c:pt idx="2575">
                  <c:v>-93.03235559185778</c:v>
                </c:pt>
                <c:pt idx="2576">
                  <c:v>-92.710092934205065</c:v>
                </c:pt>
                <c:pt idx="2577">
                  <c:v>-92.392663595872932</c:v>
                </c:pt>
                <c:pt idx="2578">
                  <c:v>-92.079947420028617</c:v>
                </c:pt>
                <c:pt idx="2579">
                  <c:v>-91.77182890296001</c:v>
                </c:pt>
                <c:pt idx="2580">
                  <c:v>-91.468196957437726</c:v>
                </c:pt>
                <c:pt idx="2581">
                  <c:v>-91.168944690943917</c:v>
                </c:pt>
                <c:pt idx="2582">
                  <c:v>-90.873969197661054</c:v>
                </c:pt>
                <c:pt idx="2583">
                  <c:v>-90.583171363207924</c:v>
                </c:pt>
                <c:pt idx="2584">
                  <c:v>-90.296455681197102</c:v>
                </c:pt>
                <c:pt idx="2585">
                  <c:v>-90.01373008076601</c:v>
                </c:pt>
                <c:pt idx="2586">
                  <c:v>-89.734905764300976</c:v>
                </c:pt>
                <c:pt idx="2587">
                  <c:v>-89.459897054641885</c:v>
                </c:pt>
                <c:pt idx="2588">
                  <c:v>-89.188621251109282</c:v>
                </c:pt>
                <c:pt idx="2589">
                  <c:v>-88.920998493749792</c:v>
                </c:pt>
                <c:pt idx="2590">
                  <c:v>-88.656951635243487</c:v>
                </c:pt>
                <c:pt idx="2591">
                  <c:v>-88.396406119959153</c:v>
                </c:pt>
                <c:pt idx="2592">
                  <c:v>-88.139289869685555</c:v>
                </c:pt>
                <c:pt idx="2593">
                  <c:v>-87.885533175599676</c:v>
                </c:pt>
                <c:pt idx="2594">
                  <c:v>-87.635068596069175</c:v>
                </c:pt>
                <c:pt idx="2595">
                  <c:v>-87.387830859913848</c:v>
                </c:pt>
                <c:pt idx="2596">
                  <c:v>-87.143756774781167</c:v>
                </c:pt>
                <c:pt idx="2597">
                  <c:v>-86.902785140313711</c:v>
                </c:pt>
                <c:pt idx="2598">
                  <c:v>-86.664856665811371</c:v>
                </c:pt>
                <c:pt idx="2599">
                  <c:v>-86.429913892111898</c:v>
                </c:pt>
                <c:pt idx="2600">
                  <c:v>-86.197901117433901</c:v>
                </c:pt>
                <c:pt idx="2601">
                  <c:v>-85.968764326941624</c:v>
                </c:pt>
                <c:pt idx="2602">
                  <c:v>-85.742451125811726</c:v>
                </c:pt>
                <c:pt idx="2603">
                  <c:v>-85.518910675594242</c:v>
                </c:pt>
                <c:pt idx="2604">
                  <c:v>-85.298093633674554</c:v>
                </c:pt>
                <c:pt idx="2605">
                  <c:v>-85.079952095658371</c:v>
                </c:pt>
                <c:pt idx="2606">
                  <c:v>-84.864439540510205</c:v>
                </c:pt>
                <c:pt idx="2607">
                  <c:v>-84.651510778290373</c:v>
                </c:pt>
                <c:pt idx="2608">
                  <c:v>-84.441121900343433</c:v>
                </c:pt>
                <c:pt idx="2609">
                  <c:v>-84.233230231801912</c:v>
                </c:pt>
                <c:pt idx="2610">
                  <c:v>-84.027794286277043</c:v>
                </c:pt>
                <c:pt idx="2611">
                  <c:v>-83.824773722617039</c:v>
                </c:pt>
                <c:pt idx="2612">
                  <c:v>-83.624129303620279</c:v>
                </c:pt>
                <c:pt idx="2613">
                  <c:v>-83.425822856599794</c:v>
                </c:pt>
                <c:pt idx="2614">
                  <c:v>-83.229817235697652</c:v>
                </c:pt>
                <c:pt idx="2615">
                  <c:v>-83.036076285860204</c:v>
                </c:pt>
                <c:pt idx="2616">
                  <c:v>-82.844564808384575</c:v>
                </c:pt>
                <c:pt idx="2617">
                  <c:v>-82.65524852795609</c:v>
                </c:pt>
                <c:pt idx="2618">
                  <c:v>-82.468094061100146</c:v>
                </c:pt>
                <c:pt idx="2619">
                  <c:v>-82.283068885975041</c:v>
                </c:pt>
                <c:pt idx="2620">
                  <c:v>-82.100141313440318</c:v>
                </c:pt>
                <c:pt idx="2621">
                  <c:v>-81.919280459333265</c:v>
                </c:pt>
                <c:pt idx="2622">
                  <c:v>-81.740456217897417</c:v>
                </c:pt>
                <c:pt idx="2623">
                  <c:v>-81.563639236302549</c:v>
                </c:pt>
                <c:pt idx="2624">
                  <c:v>-81.388800890205829</c:v>
                </c:pt>
                <c:pt idx="2625">
                  <c:v>-81.215913260301264</c:v>
                </c:pt>
                <c:pt idx="2626">
                  <c:v>-81.044949109811199</c:v>
                </c:pt>
                <c:pt idx="2627">
                  <c:v>-80.875881862874692</c:v>
                </c:pt>
                <c:pt idx="2628">
                  <c:v>-80.708685583789617</c:v>
                </c:pt>
                <c:pt idx="2629">
                  <c:v>-80.543334957069504</c:v>
                </c:pt>
                <c:pt idx="2630">
                  <c:v>-80.379805268276087</c:v>
                </c:pt>
                <c:pt idx="2631">
                  <c:v>-80.218072385591924</c:v>
                </c:pt>
                <c:pt idx="2632">
                  <c:v>-80.058112742099638</c:v>
                </c:pt>
                <c:pt idx="2633">
                  <c:v>-79.899903318735056</c:v>
                </c:pt>
                <c:pt idx="2634">
                  <c:v>-79.743421627883635</c:v>
                </c:pt>
                <c:pt idx="2635">
                  <c:v>-79.588645697591986</c:v>
                </c:pt>
                <c:pt idx="2636">
                  <c:v>-79.435554056366499</c:v>
                </c:pt>
                <c:pt idx="2637">
                  <c:v>-79.284125718533062</c:v>
                </c:pt>
                <c:pt idx="2638">
                  <c:v>-79.134340170133868</c:v>
                </c:pt>
                <c:pt idx="2639">
                  <c:v>-78.986177355337247</c:v>
                </c:pt>
                <c:pt idx="2640">
                  <c:v>-78.839617663338785</c:v>
                </c:pt>
                <c:pt idx="2641">
                  <c:v>-78.694641915732362</c:v>
                </c:pt>
                <c:pt idx="2642">
                  <c:v>-78.551231354330994</c:v>
                </c:pt>
                <c:pt idx="2643">
                  <c:v>-78.40936762941881</c:v>
                </c:pt>
                <c:pt idx="2644">
                  <c:v>-78.26903278841597</c:v>
                </c:pt>
                <c:pt idx="2645">
                  <c:v>-78.130209264938543</c:v>
                </c:pt>
                <c:pt idx="2646">
                  <c:v>-77.992879868238688</c:v>
                </c:pt>
                <c:pt idx="2647">
                  <c:v>-77.857027773006877</c:v>
                </c:pt>
                <c:pt idx="2648">
                  <c:v>-77.722636509524307</c:v>
                </c:pt>
                <c:pt idx="2649">
                  <c:v>-77.589689954148625</c:v>
                </c:pt>
                <c:pt idx="2650">
                  <c:v>-77.458172320121875</c:v>
                </c:pt>
                <c:pt idx="2651">
                  <c:v>-77.328068148685801</c:v>
                </c:pt>
                <c:pt idx="2652">
                  <c:v>-77.199362300493263</c:v>
                </c:pt>
                <c:pt idx="2653">
                  <c:v>-77.072039947303992</c:v>
                </c:pt>
                <c:pt idx="2654">
                  <c:v>-76.946086563953585</c:v>
                </c:pt>
                <c:pt idx="2655">
                  <c:v>-76.821487920584502</c:v>
                </c:pt>
                <c:pt idx="2656">
                  <c:v>-76.698230075130013</c:v>
                </c:pt>
                <c:pt idx="2657">
                  <c:v>-76.576299366039677</c:v>
                </c:pt>
                <c:pt idx="2658">
                  <c:v>-76.455682405239202</c:v>
                </c:pt>
                <c:pt idx="2659">
                  <c:v>-76.33636607131389</c:v>
                </c:pt>
                <c:pt idx="2660">
                  <c:v>-76.218337502908525</c:v>
                </c:pt>
                <c:pt idx="2661">
                  <c:v>-76.101584092334946</c:v>
                </c:pt>
                <c:pt idx="2662">
                  <c:v>-75.986093479379491</c:v>
                </c:pt>
                <c:pt idx="2663">
                  <c:v>-75.871853545303424</c:v>
                </c:pt>
                <c:pt idx="2664">
                  <c:v>-75.758852407028954</c:v>
                </c:pt>
                <c:pt idx="2665">
                  <c:v>-75.647078411503671</c:v>
                </c:pt>
                <c:pt idx="2666">
                  <c:v>-75.536520130238046</c:v>
                </c:pt>
                <c:pt idx="2667">
                  <c:v>-75.427166354007767</c:v>
                </c:pt>
                <c:pt idx="2668">
                  <c:v>-75.319006087717625</c:v>
                </c:pt>
                <c:pt idx="2669">
                  <c:v>-75.212028545418846</c:v>
                </c:pt>
                <c:pt idx="2670">
                  <c:v>-75.106223145475482</c:v>
                </c:pt>
                <c:pt idx="2671">
                  <c:v>-75.001579505874815</c:v>
                </c:pt>
                <c:pt idx="2672">
                  <c:v>-74.898087439675976</c:v>
                </c:pt>
                <c:pt idx="2673">
                  <c:v>-74.79573695059274</c:v>
                </c:pt>
                <c:pt idx="2674">
                  <c:v>-74.694518228705078</c:v>
                </c:pt>
                <c:pt idx="2675">
                  <c:v>-74.594421646295956</c:v>
                </c:pt>
                <c:pt idx="2676">
                  <c:v>-74.495437753808261</c:v>
                </c:pt>
                <c:pt idx="2677">
                  <c:v>-74.397557275917805</c:v>
                </c:pt>
                <c:pt idx="2678">
                  <c:v>-74.300771107719669</c:v>
                </c:pt>
                <c:pt idx="2679">
                  <c:v>-74.205070311022041</c:v>
                </c:pt>
                <c:pt idx="2680">
                  <c:v>-74.110446110746167</c:v>
                </c:pt>
                <c:pt idx="2681">
                  <c:v>-74.016889891426814</c:v>
                </c:pt>
                <c:pt idx="2682">
                  <c:v>-73.924393193811852</c:v>
                </c:pt>
                <c:pt idx="2683">
                  <c:v>-73.83294771155596</c:v>
                </c:pt>
                <c:pt idx="2684">
                  <c:v>-73.742545288006852</c:v>
                </c:pt>
                <c:pt idx="2685">
                  <c:v>-73.653177913079872</c:v>
                </c:pt>
                <c:pt idx="2686">
                  <c:v>-73.56483772021906</c:v>
                </c:pt>
                <c:pt idx="2687">
                  <c:v>-73.477516983440722</c:v>
                </c:pt>
                <c:pt idx="2688">
                  <c:v>-73.391208114458493</c:v>
                </c:pt>
                <c:pt idx="2689">
                  <c:v>-73.305903659885871</c:v>
                </c:pt>
                <c:pt idx="2690">
                  <c:v>-73.221596298514299</c:v>
                </c:pt>
                <c:pt idx="2691">
                  <c:v>-73.138278838664675</c:v>
                </c:pt>
                <c:pt idx="2692">
                  <c:v>-73.055944215609628</c:v>
                </c:pt>
                <c:pt idx="2693">
                  <c:v>-72.974585489064552</c:v>
                </c:pt>
                <c:pt idx="2694">
                  <c:v>-72.894195840745297</c:v>
                </c:pt>
                <c:pt idx="2695">
                  <c:v>-72.814768571990228</c:v>
                </c:pt>
                <c:pt idx="2696">
                  <c:v>-72.736297101444976</c:v>
                </c:pt>
                <c:pt idx="2697">
                  <c:v>-72.65877496280801</c:v>
                </c:pt>
                <c:pt idx="2698">
                  <c:v>-72.582195802634743</c:v>
                </c:pt>
                <c:pt idx="2699">
                  <c:v>-72.506553378199015</c:v>
                </c:pt>
                <c:pt idx="2700">
                  <c:v>-72.431841555409875</c:v>
                </c:pt>
                <c:pt idx="2701">
                  <c:v>-72.358054306782009</c:v>
                </c:pt>
                <c:pt idx="2702">
                  <c:v>-72.285185709458418</c:v>
                </c:pt>
                <c:pt idx="2703">
                  <c:v>-72.213229943283878</c:v>
                </c:pt>
                <c:pt idx="2704">
                  <c:v>-72.142181288927162</c:v>
                </c:pt>
                <c:pt idx="2705">
                  <c:v>-72.072034126051392</c:v>
                </c:pt>
                <c:pt idx="2706">
                  <c:v>-72.002782931530447</c:v>
                </c:pt>
                <c:pt idx="2707">
                  <c:v>-71.934422277710809</c:v>
                </c:pt>
                <c:pt idx="2708">
                  <c:v>-71.8669468307165</c:v>
                </c:pt>
                <c:pt idx="2709">
                  <c:v>-71.800351348797207</c:v>
                </c:pt>
                <c:pt idx="2710">
                  <c:v>-71.734630680717231</c:v>
                </c:pt>
                <c:pt idx="2711">
                  <c:v>-71.669779764184895</c:v>
                </c:pt>
                <c:pt idx="2712">
                  <c:v>-71.605793624320725</c:v>
                </c:pt>
                <c:pt idx="2713">
                  <c:v>-71.542667372163933</c:v>
                </c:pt>
                <c:pt idx="2714">
                  <c:v>-71.480396203215221</c:v>
                </c:pt>
                <c:pt idx="2715">
                  <c:v>-71.418975396016222</c:v>
                </c:pt>
                <c:pt idx="2716">
                  <c:v>-71.358400310763287</c:v>
                </c:pt>
                <c:pt idx="2717">
                  <c:v>-71.298666387955549</c:v>
                </c:pt>
                <c:pt idx="2718">
                  <c:v>-71.239769147075748</c:v>
                </c:pt>
                <c:pt idx="2719">
                  <c:v>-71.181704185303758</c:v>
                </c:pt>
                <c:pt idx="2720">
                  <c:v>-71.124467176260779</c:v>
                </c:pt>
                <c:pt idx="2721">
                  <c:v>-71.068053868784645</c:v>
                </c:pt>
                <c:pt idx="2722">
                  <c:v>-71.012460085734332</c:v>
                </c:pt>
                <c:pt idx="2723">
                  <c:v>-70.957681722823807</c:v>
                </c:pt>
                <c:pt idx="2724">
                  <c:v>-70.903714747483548</c:v>
                </c:pt>
                <c:pt idx="2725">
                  <c:v>-70.850555197750097</c:v>
                </c:pt>
                <c:pt idx="2726">
                  <c:v>-70.798199181181957</c:v>
                </c:pt>
                <c:pt idx="2727">
                  <c:v>-70.746642873801591</c:v>
                </c:pt>
                <c:pt idx="2728">
                  <c:v>-70.695882519062906</c:v>
                </c:pt>
                <c:pt idx="2729">
                  <c:v>-70.645914426843589</c:v>
                </c:pt>
                <c:pt idx="2730">
                  <c:v>-70.596734972461348</c:v>
                </c:pt>
                <c:pt idx="2731">
                  <c:v>-70.548340595714038</c:v>
                </c:pt>
                <c:pt idx="2732">
                  <c:v>-70.500727799942254</c:v>
                </c:pt>
                <c:pt idx="2733">
                  <c:v>-70.453893151114954</c:v>
                </c:pt>
                <c:pt idx="2734">
                  <c:v>-70.40783327693633</c:v>
                </c:pt>
                <c:pt idx="2735">
                  <c:v>-70.362544865974698</c:v>
                </c:pt>
                <c:pt idx="2736">
                  <c:v>-70.318024666811425</c:v>
                </c:pt>
                <c:pt idx="2737">
                  <c:v>-70.274269487210759</c:v>
                </c:pt>
                <c:pt idx="2738">
                  <c:v>-70.23127619330937</c:v>
                </c:pt>
                <c:pt idx="2739">
                  <c:v>-70.189041708825243</c:v>
                </c:pt>
                <c:pt idx="2740">
                  <c:v>-70.147563014285396</c:v>
                </c:pt>
                <c:pt idx="2741">
                  <c:v>-70.106837146272269</c:v>
                </c:pt>
                <c:pt idx="2742">
                  <c:v>-70.066861196688137</c:v>
                </c:pt>
                <c:pt idx="2743">
                  <c:v>-70.027632312037071</c:v>
                </c:pt>
                <c:pt idx="2744">
                  <c:v>-69.989147692724472</c:v>
                </c:pt>
                <c:pt idx="2745">
                  <c:v>-69.951404592372938</c:v>
                </c:pt>
                <c:pt idx="2746">
                  <c:v>-69.914400317155241</c:v>
                </c:pt>
                <c:pt idx="2747">
                  <c:v>-69.87813222514292</c:v>
                </c:pt>
                <c:pt idx="2748">
                  <c:v>-69.842597725671226</c:v>
                </c:pt>
                <c:pt idx="2749">
                  <c:v>-69.807794278718887</c:v>
                </c:pt>
                <c:pt idx="2750">
                  <c:v>-69.773719394303399</c:v>
                </c:pt>
                <c:pt idx="2751">
                  <c:v>-69.740370631891082</c:v>
                </c:pt>
                <c:pt idx="2752">
                  <c:v>-69.707745599821379</c:v>
                </c:pt>
                <c:pt idx="2753">
                  <c:v>-69.675841954745749</c:v>
                </c:pt>
                <c:pt idx="2754">
                  <c:v>-69.644657401079925</c:v>
                </c:pt>
                <c:pt idx="2755">
                  <c:v>-69.614189690470283</c:v>
                </c:pt>
                <c:pt idx="2756">
                  <c:v>-69.584436621273099</c:v>
                </c:pt>
                <c:pt idx="2757">
                  <c:v>-69.555396038047363</c:v>
                </c:pt>
                <c:pt idx="2758">
                  <c:v>-69.527065831059886</c:v>
                </c:pt>
                <c:pt idx="2759">
                  <c:v>-69.499443935803285</c:v>
                </c:pt>
                <c:pt idx="2760">
                  <c:v>-69.47252833252621</c:v>
                </c:pt>
                <c:pt idx="2761">
                  <c:v>-69.446317045775629</c:v>
                </c:pt>
                <c:pt idx="2762">
                  <c:v>-69.420808143950993</c:v>
                </c:pt>
                <c:pt idx="2763">
                  <c:v>-69.395999738869932</c:v>
                </c:pt>
                <c:pt idx="2764">
                  <c:v>-69.371889985345533</c:v>
                </c:pt>
                <c:pt idx="2765">
                  <c:v>-69.3484770807746</c:v>
                </c:pt>
                <c:pt idx="2766">
                  <c:v>-69.325759264737286</c:v>
                </c:pt>
                <c:pt idx="2767">
                  <c:v>-69.30373481860704</c:v>
                </c:pt>
                <c:pt idx="2768">
                  <c:v>-69.28240206517161</c:v>
                </c:pt>
                <c:pt idx="2769">
                  <c:v>-69.261759368264194</c:v>
                </c:pt>
                <c:pt idx="2770">
                  <c:v>-69.241805132405148</c:v>
                </c:pt>
                <c:pt idx="2771">
                  <c:v>-69.222537802453445</c:v>
                </c:pt>
                <c:pt idx="2772">
                  <c:v>-69.203955863268348</c:v>
                </c:pt>
                <c:pt idx="2773">
                  <c:v>-69.186057839380638</c:v>
                </c:pt>
                <c:pt idx="2774">
                  <c:v>-69.168842294673567</c:v>
                </c:pt>
                <c:pt idx="2775">
                  <c:v>-69.152307832073447</c:v>
                </c:pt>
                <c:pt idx="2776">
                  <c:v>-69.136453093249031</c:v>
                </c:pt>
                <c:pt idx="2777">
                  <c:v>-69.121276758320732</c:v>
                </c:pt>
                <c:pt idx="2778">
                  <c:v>-69.106777545578311</c:v>
                </c:pt>
                <c:pt idx="2779">
                  <c:v>-69.092954211207925</c:v>
                </c:pt>
                <c:pt idx="2780">
                  <c:v>-69.079805549027654</c:v>
                </c:pt>
                <c:pt idx="2781">
                  <c:v>-69.067330390231874</c:v>
                </c:pt>
                <c:pt idx="2782">
                  <c:v>-69.055527603144014</c:v>
                </c:pt>
                <c:pt idx="2783">
                  <c:v>-69.044396092978005</c:v>
                </c:pt>
                <c:pt idx="2784">
                  <c:v>-69.033934801607785</c:v>
                </c:pt>
                <c:pt idx="2785">
                  <c:v>-69.024142707345234</c:v>
                </c:pt>
                <c:pt idx="2786">
                  <c:v>-69.015018824726056</c:v>
                </c:pt>
                <c:pt idx="2787">
                  <c:v>-69.00656220430389</c:v>
                </c:pt>
                <c:pt idx="2788">
                  <c:v>-68.998771932452144</c:v>
                </c:pt>
                <c:pt idx="2789">
                  <c:v>-68.991647131173892</c:v>
                </c:pt>
                <c:pt idx="2790">
                  <c:v>-68.985186957919396</c:v>
                </c:pt>
                <c:pt idx="2791">
                  <c:v>-68.979390605411268</c:v>
                </c:pt>
                <c:pt idx="2792">
                  <c:v>-68.974257301477408</c:v>
                </c:pt>
                <c:pt idx="2793">
                  <c:v>-68.969786308891329</c:v>
                </c:pt>
                <c:pt idx="2794">
                  <c:v>-68.965976925220019</c:v>
                </c:pt>
                <c:pt idx="2795">
                  <c:v>-68.962828482679129</c:v>
                </c:pt>
                <c:pt idx="2796">
                  <c:v>-68.96034034799554</c:v>
                </c:pt>
                <c:pt idx="2797">
                  <c:v>-68.958511922277253</c:v>
                </c:pt>
                <c:pt idx="2798">
                  <c:v>-68.957342640890346</c:v>
                </c:pt>
                <c:pt idx="2799">
                  <c:v>-68.956831973343213</c:v>
                </c:pt>
                <c:pt idx="2800">
                  <c:v>-68.956979423177856</c:v>
                </c:pt>
                <c:pt idx="2801">
                  <c:v>-68.957784527868299</c:v>
                </c:pt>
                <c:pt idx="2802">
                  <c:v>-68.959246858725905</c:v>
                </c:pt>
                <c:pt idx="2803">
                  <c:v>-68.961366020811809</c:v>
                </c:pt>
                <c:pt idx="2804">
                  <c:v>-68.964141652856185</c:v>
                </c:pt>
                <c:pt idx="2805">
                  <c:v>-68.967573427184462</c:v>
                </c:pt>
                <c:pt idx="2806">
                  <c:v>-68.971661049650365</c:v>
                </c:pt>
                <c:pt idx="2807">
                  <c:v>-68.976404259575958</c:v>
                </c:pt>
                <c:pt idx="2808">
                  <c:v>-68.981802829698182</c:v>
                </c:pt>
                <c:pt idx="2809">
                  <c:v>-68.987856566122602</c:v>
                </c:pt>
                <c:pt idx="2810">
                  <c:v>-68.994565308283569</c:v>
                </c:pt>
                <c:pt idx="2811">
                  <c:v>-69.001928928911298</c:v>
                </c:pt>
                <c:pt idx="2812">
                  <c:v>-69.009947334005773</c:v>
                </c:pt>
                <c:pt idx="2813">
                  <c:v>-69.018620462817154</c:v>
                </c:pt>
                <c:pt idx="2814">
                  <c:v>-69.027948287833127</c:v>
                </c:pt>
                <c:pt idx="2815">
                  <c:v>-69.037930814772835</c:v>
                </c:pt>
                <c:pt idx="2816">
                  <c:v>-69.048568082587636</c:v>
                </c:pt>
                <c:pt idx="2817">
                  <c:v>-69.059860163468414</c:v>
                </c:pt>
                <c:pt idx="2818">
                  <c:v>-69.07180716285977</c:v>
                </c:pt>
                <c:pt idx="2819">
                  <c:v>-69.084409219480904</c:v>
                </c:pt>
                <c:pt idx="2820">
                  <c:v>-69.097666505353118</c:v>
                </c:pt>
                <c:pt idx="2821">
                  <c:v>-69.111579225834191</c:v>
                </c:pt>
                <c:pt idx="2822">
                  <c:v>-69.126147619659491</c:v>
                </c:pt>
                <c:pt idx="2823">
                  <c:v>-69.141371958989836</c:v>
                </c:pt>
                <c:pt idx="2824">
                  <c:v>-69.157252549466108</c:v>
                </c:pt>
                <c:pt idx="2825">
                  <c:v>-69.173789730270826</c:v>
                </c:pt>
                <c:pt idx="2826">
                  <c:v>-69.190983874196405</c:v>
                </c:pt>
                <c:pt idx="2827">
                  <c:v>-69.20883538772047</c:v>
                </c:pt>
                <c:pt idx="2828">
                  <c:v>-69.227344711087852</c:v>
                </c:pt>
                <c:pt idx="2829">
                  <c:v>-69.246512318399795</c:v>
                </c:pt>
                <c:pt idx="2830">
                  <c:v>-69.266338717709928</c:v>
                </c:pt>
                <c:pt idx="2831">
                  <c:v>-69.286824451127387</c:v>
                </c:pt>
                <c:pt idx="2832">
                  <c:v>-69.307970094926958</c:v>
                </c:pt>
                <c:pt idx="2833">
                  <c:v>-69.329776259666374</c:v>
                </c:pt>
                <c:pt idx="2834">
                  <c:v>-69.352243590310707</c:v>
                </c:pt>
                <c:pt idx="2835">
                  <c:v>-69.375372766364109</c:v>
                </c:pt>
                <c:pt idx="2836">
                  <c:v>-69.399164502008688</c:v>
                </c:pt>
                <c:pt idx="2837">
                  <c:v>-69.423619546250904</c:v>
                </c:pt>
                <c:pt idx="2838">
                  <c:v>-69.448738683075192</c:v>
                </c:pt>
                <c:pt idx="2839">
                  <c:v>-69.474522731605106</c:v>
                </c:pt>
                <c:pt idx="2840">
                  <c:v>-69.50097254627218</c:v>
                </c:pt>
                <c:pt idx="2841">
                  <c:v>-69.528089016992141</c:v>
                </c:pt>
                <c:pt idx="2842">
                  <c:v>-69.555873069349047</c:v>
                </c:pt>
                <c:pt idx="2843">
                  <c:v>-69.584325664786988</c:v>
                </c:pt>
                <c:pt idx="2844">
                  <c:v>-69.613447800809979</c:v>
                </c:pt>
                <c:pt idx="2845">
                  <c:v>-69.643240511189347</c:v>
                </c:pt>
                <c:pt idx="2846">
                  <c:v>-69.67370486617969</c:v>
                </c:pt>
                <c:pt idx="2847">
                  <c:v>-69.704841972742514</c:v>
                </c:pt>
                <c:pt idx="2848">
                  <c:v>-69.736652974778437</c:v>
                </c:pt>
                <c:pt idx="2849">
                  <c:v>-69.769139053367567</c:v>
                </c:pt>
                <c:pt idx="2850">
                  <c:v>-69.802301427018449</c:v>
                </c:pt>
                <c:pt idx="2851">
                  <c:v>-69.836141351925505</c:v>
                </c:pt>
                <c:pt idx="2852">
                  <c:v>-69.870660122235194</c:v>
                </c:pt>
                <c:pt idx="2853">
                  <c:v>-69.905859070321043</c:v>
                </c:pt>
                <c:pt idx="2854">
                  <c:v>-69.941739567067486</c:v>
                </c:pt>
                <c:pt idx="2855">
                  <c:v>-69.978303022162976</c:v>
                </c:pt>
                <c:pt idx="2856">
                  <c:v>-70.015550884402032</c:v>
                </c:pt>
                <c:pt idx="2857">
                  <c:v>-70.053484641996874</c:v>
                </c:pt>
                <c:pt idx="2858">
                  <c:v>-70.092105822898546</c:v>
                </c:pt>
                <c:pt idx="2859">
                  <c:v>-70.131415995127341</c:v>
                </c:pt>
                <c:pt idx="2860">
                  <c:v>-70.171416767113627</c:v>
                </c:pt>
                <c:pt idx="2861">
                  <c:v>-70.212109788047968</c:v>
                </c:pt>
                <c:pt idx="2862">
                  <c:v>-70.253496748241957</c:v>
                </c:pt>
                <c:pt idx="2863">
                  <c:v>-70.295579379498903</c:v>
                </c:pt>
                <c:pt idx="2864">
                  <c:v>-70.33835945549535</c:v>
                </c:pt>
                <c:pt idx="2865">
                  <c:v>-70.381838792172914</c:v>
                </c:pt>
                <c:pt idx="2866">
                  <c:v>-70.426019248141273</c:v>
                </c:pt>
                <c:pt idx="2867">
                  <c:v>-70.47090272509206</c:v>
                </c:pt>
                <c:pt idx="2868">
                  <c:v>-70.516491168223979</c:v>
                </c:pt>
                <c:pt idx="2869">
                  <c:v>-70.56278656667952</c:v>
                </c:pt>
                <c:pt idx="2870">
                  <c:v>-70.60979095399307</c:v>
                </c:pt>
                <c:pt idx="2871">
                  <c:v>-70.657506408551384</c:v>
                </c:pt>
                <c:pt idx="2872">
                  <c:v>-70.705935054065591</c:v>
                </c:pt>
                <c:pt idx="2873">
                  <c:v>-70.755079060056147</c:v>
                </c:pt>
                <c:pt idx="2874">
                  <c:v>-70.804940642349948</c:v>
                </c:pt>
                <c:pt idx="2875">
                  <c:v>-70.85552206359057</c:v>
                </c:pt>
                <c:pt idx="2876">
                  <c:v>-70.906825633761457</c:v>
                </c:pt>
                <c:pt idx="2877">
                  <c:v>-70.958853710722721</c:v>
                </c:pt>
                <c:pt idx="2878">
                  <c:v>-71.011608700761244</c:v>
                </c:pt>
                <c:pt idx="2879">
                  <c:v>-71.065093059155188</c:v>
                </c:pt>
                <c:pt idx="2880">
                  <c:v>-71.119309290752369</c:v>
                </c:pt>
                <c:pt idx="2881">
                  <c:v>-71.174259950563268</c:v>
                </c:pt>
                <c:pt idx="2882">
                  <c:v>-71.229947644369162</c:v>
                </c:pt>
                <c:pt idx="2883">
                  <c:v>-71.286375029345038</c:v>
                </c:pt>
                <c:pt idx="2884">
                  <c:v>-71.343544814698291</c:v>
                </c:pt>
                <c:pt idx="2885">
                  <c:v>-71.401459762323199</c:v>
                </c:pt>
                <c:pt idx="2886">
                  <c:v>-71.460122687471724</c:v>
                </c:pt>
                <c:pt idx="2887">
                  <c:v>-71.519536459440531</c:v>
                </c:pt>
                <c:pt idx="2888">
                  <c:v>-71.579704002275605</c:v>
                </c:pt>
                <c:pt idx="2889">
                  <c:v>-71.640628295493428</c:v>
                </c:pt>
                <c:pt idx="2890">
                  <c:v>-71.702312374820636</c:v>
                </c:pt>
                <c:pt idx="2891">
                  <c:v>-71.764759332951385</c:v>
                </c:pt>
                <c:pt idx="2892">
                  <c:v>-71.827972320323326</c:v>
                </c:pt>
                <c:pt idx="2893">
                  <c:v>-71.891954545912881</c:v>
                </c:pt>
                <c:pt idx="2894">
                  <c:v>-71.956709278049701</c:v>
                </c:pt>
                <c:pt idx="2895">
                  <c:v>-72.022239845251278</c:v>
                </c:pt>
                <c:pt idx="2896">
                  <c:v>-72.08854963707779</c:v>
                </c:pt>
                <c:pt idx="2897">
                  <c:v>-72.155642105008212</c:v>
                </c:pt>
                <c:pt idx="2898">
                  <c:v>-72.223520763337348</c:v>
                </c:pt>
                <c:pt idx="2899">
                  <c:v>-72.292189190095442</c:v>
                </c:pt>
                <c:pt idx="2900">
                  <c:v>-72.361651027989751</c:v>
                </c:pt>
                <c:pt idx="2901">
                  <c:v>-72.431909985369714</c:v>
                </c:pt>
                <c:pt idx="2902">
                  <c:v>-72.50296983721536</c:v>
                </c:pt>
                <c:pt idx="2903">
                  <c:v>-72.574834426150218</c:v>
                </c:pt>
                <c:pt idx="2904">
                  <c:v>-72.647507663479217</c:v>
                </c:pt>
                <c:pt idx="2905">
                  <c:v>-72.720993530251775</c:v>
                </c:pt>
                <c:pt idx="2906">
                  <c:v>-72.795296078351541</c:v>
                </c:pt>
                <c:pt idx="2907">
                  <c:v>-72.870419431612561</c:v>
                </c:pt>
                <c:pt idx="2908">
                  <c:v>-72.946367786963535</c:v>
                </c:pt>
                <c:pt idx="2909">
                  <c:v>-73.023145415599856</c:v>
                </c:pt>
                <c:pt idx="2910">
                  <c:v>-73.10075666418534</c:v>
                </c:pt>
                <c:pt idx="2911">
                  <c:v>-73.179205956083067</c:v>
                </c:pt>
                <c:pt idx="2912">
                  <c:v>-73.258497792617817</c:v>
                </c:pt>
                <c:pt idx="2913">
                  <c:v>-73.338636754369105</c:v>
                </c:pt>
                <c:pt idx="2914">
                  <c:v>-73.419627502497121</c:v>
                </c:pt>
                <c:pt idx="2915">
                  <c:v>-73.501474780101873</c:v>
                </c:pt>
                <c:pt idx="2916">
                  <c:v>-73.584183413616159</c:v>
                </c:pt>
                <c:pt idx="2917">
                  <c:v>-73.667758314234248</c:v>
                </c:pt>
                <c:pt idx="2918">
                  <c:v>-73.752204479376005</c:v>
                </c:pt>
                <c:pt idx="2919">
                  <c:v>-73.83752699418865</c:v>
                </c:pt>
                <c:pt idx="2920">
                  <c:v>-73.92373103308654</c:v>
                </c:pt>
                <c:pt idx="2921">
                  <c:v>-74.010821861329944</c:v>
                </c:pt>
                <c:pt idx="2922">
                  <c:v>-74.098804836644774</c:v>
                </c:pt>
                <c:pt idx="2923">
                  <c:v>-74.187685410883248</c:v>
                </c:pt>
                <c:pt idx="2924">
                  <c:v>-74.277469131727912</c:v>
                </c:pt>
                <c:pt idx="2925">
                  <c:v>-74.368161644438956</c:v>
                </c:pt>
                <c:pt idx="2926">
                  <c:v>-74.459768693647788</c:v>
                </c:pt>
                <c:pt idx="2927">
                  <c:v>-74.552296125196179</c:v>
                </c:pt>
                <c:pt idx="2928">
                  <c:v>-74.645749888024412</c:v>
                </c:pt>
                <c:pt idx="2929">
                  <c:v>-74.740136036108126</c:v>
                </c:pt>
                <c:pt idx="2930">
                  <c:v>-74.835460730446655</c:v>
                </c:pt>
                <c:pt idx="2931">
                  <c:v>-74.931730241103367</c:v>
                </c:pt>
                <c:pt idx="2932">
                  <c:v>-75.028950949300807</c:v>
                </c:pt>
                <c:pt idx="2933">
                  <c:v>-75.12712934957068</c:v>
                </c:pt>
                <c:pt idx="2934">
                  <c:v>-75.226272051961971</c:v>
                </c:pt>
                <c:pt idx="2935">
                  <c:v>-75.326385784308016</c:v>
                </c:pt>
                <c:pt idx="2936">
                  <c:v>-75.427477394554728</c:v>
                </c:pt>
                <c:pt idx="2937">
                  <c:v>-75.529553853151796</c:v>
                </c:pt>
                <c:pt idx="2938">
                  <c:v>-75.63262225550892</c:v>
                </c:pt>
                <c:pt idx="2939">
                  <c:v>-75.736689824518834</c:v>
                </c:pt>
                <c:pt idx="2940">
                  <c:v>-75.841763913149791</c:v>
                </c:pt>
                <c:pt idx="2941">
                  <c:v>-75.947852007109461</c:v>
                </c:pt>
                <c:pt idx="2942">
                  <c:v>-76.054961727582182</c:v>
                </c:pt>
                <c:pt idx="2943">
                  <c:v>-76.163100834042481</c:v>
                </c:pt>
                <c:pt idx="2944">
                  <c:v>-76.272277227147427</c:v>
                </c:pt>
                <c:pt idx="2945">
                  <c:v>-76.382498951709451</c:v>
                </c:pt>
                <c:pt idx="2946">
                  <c:v>-76.493774199753716</c:v>
                </c:pt>
                <c:pt idx="2947">
                  <c:v>-76.606111313661714</c:v>
                </c:pt>
                <c:pt idx="2948">
                  <c:v>-76.719518789404106</c:v>
                </c:pt>
                <c:pt idx="2949">
                  <c:v>-76.834005279866659</c:v>
                </c:pt>
                <c:pt idx="2950">
                  <c:v>-76.949579598271441</c:v>
                </c:pt>
                <c:pt idx="2951">
                  <c:v>-77.066250721696861</c:v>
                </c:pt>
                <c:pt idx="2952">
                  <c:v>-77.184027794699958</c:v>
                </c:pt>
                <c:pt idx="2953">
                  <c:v>-77.302920133044708</c:v>
                </c:pt>
                <c:pt idx="2954">
                  <c:v>-77.42293722753962</c:v>
                </c:pt>
                <c:pt idx="2955">
                  <c:v>-77.544088747988525</c:v>
                </c:pt>
                <c:pt idx="2956">
                  <c:v>-77.666384547258559</c:v>
                </c:pt>
                <c:pt idx="2957">
                  <c:v>-77.78983466546967</c:v>
                </c:pt>
                <c:pt idx="2958">
                  <c:v>-77.914449334309538</c:v>
                </c:pt>
                <c:pt idx="2959">
                  <c:v>-78.040238981479092</c:v>
                </c:pt>
                <c:pt idx="2960">
                  <c:v>-78.167214235272255</c:v>
                </c:pt>
                <c:pt idx="2961">
                  <c:v>-78.295385929295634</c:v>
                </c:pt>
                <c:pt idx="2962">
                  <c:v>-78.424765107333172</c:v>
                </c:pt>
                <c:pt idx="2963">
                  <c:v>-78.555363028360674</c:v>
                </c:pt>
                <c:pt idx="2964">
                  <c:v>-78.687191171715838</c:v>
                </c:pt>
                <c:pt idx="2965">
                  <c:v>-78.820261242429936</c:v>
                </c:pt>
                <c:pt idx="2966">
                  <c:v>-78.954585176726397</c:v>
                </c:pt>
                <c:pt idx="2967">
                  <c:v>-79.090175147693657</c:v>
                </c:pt>
                <c:pt idx="2968">
                  <c:v>-79.227043571137827</c:v>
                </c:pt>
                <c:pt idx="2969">
                  <c:v>-79.36520311162252</c:v>
                </c:pt>
                <c:pt idx="2970">
                  <c:v>-79.504666688702997</c:v>
                </c:pt>
                <c:pt idx="2971">
                  <c:v>-79.645447483361707</c:v>
                </c:pt>
                <c:pt idx="2972">
                  <c:v>-79.787558944654066</c:v>
                </c:pt>
                <c:pt idx="2973">
                  <c:v>-79.931014796571219</c:v>
                </c:pt>
                <c:pt idx="2974">
                  <c:v>-80.075829045129552</c:v>
                </c:pt>
                <c:pt idx="2975">
                  <c:v>-80.222015985694952</c:v>
                </c:pt>
                <c:pt idx="2976">
                  <c:v>-80.36959021055236</c:v>
                </c:pt>
                <c:pt idx="2977">
                  <c:v>-80.518566616729288</c:v>
                </c:pt>
                <c:pt idx="2978">
                  <c:v>-80.668960414083728</c:v>
                </c:pt>
                <c:pt idx="2979">
                  <c:v>-80.820787133668375</c:v>
                </c:pt>
                <c:pt idx="2980">
                  <c:v>-80.97406263638014</c:v>
                </c:pt>
                <c:pt idx="2981">
                  <c:v>-81.128803121910181</c:v>
                </c:pt>
                <c:pt idx="2982">
                  <c:v>-81.285025138002837</c:v>
                </c:pt>
                <c:pt idx="2983">
                  <c:v>-81.442745590039735</c:v>
                </c:pt>
                <c:pt idx="2984">
                  <c:v>-81.601981750960704</c:v>
                </c:pt>
                <c:pt idx="2985">
                  <c:v>-81.762751271537283</c:v>
                </c:pt>
                <c:pt idx="2986">
                  <c:v>-81.925072191012561</c:v>
                </c:pt>
                <c:pt idx="2987">
                  <c:v>-82.088962948123338</c:v>
                </c:pt>
                <c:pt idx="2988">
                  <c:v>-82.254442392522748</c:v>
                </c:pt>
                <c:pt idx="2989">
                  <c:v>-82.421529796617463</c:v>
                </c:pt>
                <c:pt idx="2990">
                  <c:v>-82.590244867842543</c:v>
                </c:pt>
                <c:pt idx="2991">
                  <c:v>-82.760607761387789</c:v>
                </c:pt>
                <c:pt idx="2992">
                  <c:v>-82.932639093400667</c:v>
                </c:pt>
                <c:pt idx="2993">
                  <c:v>-83.106359954683228</c:v>
                </c:pt>
                <c:pt idx="2994">
                  <c:v>-83.281791924909214</c:v>
                </c:pt>
                <c:pt idx="2995">
                  <c:v>-83.458957087381336</c:v>
                </c:pt>
                <c:pt idx="2996">
                  <c:v>-83.637878044356384</c:v>
                </c:pt>
                <c:pt idx="2997">
                  <c:v>-83.818577932963279</c:v>
                </c:pt>
                <c:pt idx="2998">
                  <c:v>-84.00108044174101</c:v>
                </c:pt>
                <c:pt idx="2999">
                  <c:v>-84.185409827828437</c:v>
                </c:pt>
                <c:pt idx="3000">
                  <c:v>-84.371590934833165</c:v>
                </c:pt>
                <c:pt idx="3001">
                  <c:v>-84.559649211414978</c:v>
                </c:pt>
                <c:pt idx="3002">
                  <c:v>-84.749610730615927</c:v>
                </c:pt>
                <c:pt idx="3003">
                  <c:v>-84.94150220997652</c:v>
                </c:pt>
                <c:pt idx="3004">
                  <c:v>-85.135351032472414</c:v>
                </c:pt>
                <c:pt idx="3005">
                  <c:v>-85.331185268315792</c:v>
                </c:pt>
                <c:pt idx="3006">
                  <c:v>-85.529033697662399</c:v>
                </c:pt>
                <c:pt idx="3007">
                  <c:v>-85.728925834270257</c:v>
                </c:pt>
                <c:pt idx="3008">
                  <c:v>-85.930891950159491</c:v>
                </c:pt>
                <c:pt idx="3009">
                  <c:v>-86.134963101321404</c:v>
                </c:pt>
                <c:pt idx="3010">
                  <c:v>-86.341171154535076</c:v>
                </c:pt>
                <c:pt idx="3011">
                  <c:v>-86.549548815344195</c:v>
                </c:pt>
                <c:pt idx="3012">
                  <c:v>-86.760129657260663</c:v>
                </c:pt>
                <c:pt idx="3013">
                  <c:v>-86.972948152253778</c:v>
                </c:pt>
                <c:pt idx="3014">
                  <c:v>-87.188039702599113</c:v>
                </c:pt>
                <c:pt idx="3015">
                  <c:v>-87.405440674155614</c:v>
                </c:pt>
                <c:pt idx="3016">
                  <c:v>-87.625188431152864</c:v>
                </c:pt>
                <c:pt idx="3017">
                  <c:v>-87.847321372567805</c:v>
                </c:pt>
                <c:pt idx="3018">
                  <c:v>-88.071878970180975</c:v>
                </c:pt>
                <c:pt idx="3019">
                  <c:v>-88.298901808405816</c:v>
                </c:pt>
                <c:pt idx="3020">
                  <c:v>-88.528431625988844</c:v>
                </c:pt>
                <c:pt idx="3021">
                  <c:v>-88.760511359692458</c:v>
                </c:pt>
                <c:pt idx="3022">
                  <c:v>-88.995185190067275</c:v>
                </c:pt>
                <c:pt idx="3023">
                  <c:v>-89.232498589442059</c:v>
                </c:pt>
                <c:pt idx="3024">
                  <c:v>-89.472498372255387</c:v>
                </c:pt>
                <c:pt idx="3025">
                  <c:v>-89.715232747872733</c:v>
                </c:pt>
                <c:pt idx="3026">
                  <c:v>-89.960751376033542</c:v>
                </c:pt>
                <c:pt idx="3027">
                  <c:v>-90.209105425090087</c:v>
                </c:pt>
                <c:pt idx="3028">
                  <c:v>-90.460347633205075</c:v>
                </c:pt>
                <c:pt idx="3029">
                  <c:v>-90.714532372694549</c:v>
                </c:pt>
                <c:pt idx="3030">
                  <c:v>-90.971715717708207</c:v>
                </c:pt>
                <c:pt idx="3031">
                  <c:v>-91.231955515458765</c:v>
                </c:pt>
                <c:pt idx="3032">
                  <c:v>-91.495311461226549</c:v>
                </c:pt>
                <c:pt idx="3033">
                  <c:v>-91.761845177379939</c:v>
                </c:pt>
                <c:pt idx="3034">
                  <c:v>-92.031620296675115</c:v>
                </c:pt>
                <c:pt idx="3035">
                  <c:v>-92.304702550114229</c:v>
                </c:pt>
                <c:pt idx="3036">
                  <c:v>-92.581159859665661</c:v>
                </c:pt>
                <c:pt idx="3037">
                  <c:v>-92.861062436171608</c:v>
                </c:pt>
                <c:pt idx="3038">
                  <c:v>-93.14448288279813</c:v>
                </c:pt>
                <c:pt idx="3039">
                  <c:v>-93.431496304403666</c:v>
                </c:pt>
                <c:pt idx="3040">
                  <c:v>-93.722180423243344</c:v>
                </c:pt>
                <c:pt idx="3041">
                  <c:v>-94.016615701448416</c:v>
                </c:pt>
                <c:pt idx="3042">
                  <c:v>-94.314885470766839</c:v>
                </c:pt>
                <c:pt idx="3043">
                  <c:v>-94.617076070086398</c:v>
                </c:pt>
                <c:pt idx="3044">
                  <c:v>-94.923276991307517</c:v>
                </c:pt>
                <c:pt idx="3045">
                  <c:v>-95.233581034182322</c:v>
                </c:pt>
                <c:pt idx="3046">
                  <c:v>-95.548084470786918</c:v>
                </c:pt>
                <c:pt idx="3047">
                  <c:v>-95.866887220361221</c:v>
                </c:pt>
                <c:pt idx="3048">
                  <c:v>-96.190093035302226</c:v>
                </c:pt>
                <c:pt idx="3049">
                  <c:v>-96.517809699185676</c:v>
                </c:pt>
                <c:pt idx="3050">
                  <c:v>-96.850149237752305</c:v>
                </c:pt>
                <c:pt idx="3051">
                  <c:v>-97.187228143898579</c:v>
                </c:pt>
                <c:pt idx="3052">
                  <c:v>-97.529167617797867</c:v>
                </c:pt>
                <c:pt idx="3053">
                  <c:v>-97.876093823393859</c:v>
                </c:pt>
                <c:pt idx="3054">
                  <c:v>-98.228138162620979</c:v>
                </c:pt>
                <c:pt idx="3055">
                  <c:v>-98.585437568845563</c:v>
                </c:pt>
                <c:pt idx="3056">
                  <c:v>-98.948134821168082</c:v>
                </c:pt>
                <c:pt idx="3057">
                  <c:v>-99.316378881389454</c:v>
                </c:pt>
                <c:pt idx="3058">
                  <c:v>-99.690325255638101</c:v>
                </c:pt>
                <c:pt idx="3059">
                  <c:v>-100.07013638284707</c:v>
                </c:pt>
                <c:pt idx="3060">
                  <c:v>-100.45598205252183</c:v>
                </c:pt>
                <c:pt idx="3061">
                  <c:v>-100.84803985447925</c:v>
                </c:pt>
                <c:pt idx="3062">
                  <c:v>-101.24649566355083</c:v>
                </c:pt>
                <c:pt idx="3063">
                  <c:v>-101.65154416255723</c:v>
                </c:pt>
                <c:pt idx="3064">
                  <c:v>-102.06338940724443</c:v>
                </c:pt>
                <c:pt idx="3065">
                  <c:v>-102.48224543728904</c:v>
                </c:pt>
                <c:pt idx="3066">
                  <c:v>-102.90833693795557</c:v>
                </c:pt>
                <c:pt idx="3067">
                  <c:v>-103.34189995753624</c:v>
                </c:pt>
                <c:pt idx="3068">
                  <c:v>-103.78318268631112</c:v>
                </c:pt>
                <c:pt idx="3069">
                  <c:v>-104.23244630347951</c:v>
                </c:pt>
                <c:pt idx="3070">
                  <c:v>-104.68996589930214</c:v>
                </c:pt>
                <c:pt idx="3071">
                  <c:v>-105.15603148062887</c:v>
                </c:pt>
                <c:pt idx="3072">
                  <c:v>-105.63094906902229</c:v>
                </c:pt>
                <c:pt idx="3073">
                  <c:v>-106.11504190191404</c:v>
                </c:pt>
                <c:pt idx="3074">
                  <c:v>-106.60865174862407</c:v>
                </c:pt>
                <c:pt idx="3075">
                  <c:v>-107.1121403546846</c:v>
                </c:pt>
                <c:pt idx="3076">
                  <c:v>-107.62589102979669</c:v>
                </c:pt>
                <c:pt idx="3077">
                  <c:v>-108.15031039691178</c:v>
                </c:pt>
                <c:pt idx="3078">
                  <c:v>-108.68583032248642</c:v>
                </c:pt>
                <c:pt idx="3079">
                  <c:v>-109.23291005091671</c:v>
                </c:pt>
                <c:pt idx="3080">
                  <c:v>-109.79203856966002</c:v>
                </c:pt>
                <c:pt idx="3081">
                  <c:v>-110.36373723563997</c:v>
                </c:pt>
                <c:pt idx="3082">
                  <c:v>-110.94856269839829</c:v>
                </c:pt>
                <c:pt idx="3083">
                  <c:v>-111.54711016118385</c:v>
                </c:pt>
                <c:pt idx="3084">
                  <c:v>-112.16001702802521</c:v>
                </c:pt>
                <c:pt idx="3085">
                  <c:v>-112.78796699299276</c:v>
                </c:pt>
                <c:pt idx="3086">
                  <c:v>-113.43169463765142</c:v>
                </c:pt>
                <c:pt idx="3087">
                  <c:v>-114.09199061451277</c:v>
                </c:pt>
                <c:pt idx="3088">
                  <c:v>-114.76970750856403</c:v>
                </c:pt>
                <c:pt idx="3089">
                  <c:v>-115.46576648631577</c:v>
                </c:pt>
                <c:pt idx="3090">
                  <c:v>-116.1811648630014</c:v>
                </c:pt>
                <c:pt idx="3091">
                  <c:v>-116.9169847446081</c:v>
                </c:pt>
                <c:pt idx="3092">
                  <c:v>-117.6744029335573</c:v>
                </c:pt>
                <c:pt idx="3093">
                  <c:v>-118.45470232678372</c:v>
                </c:pt>
                <c:pt idx="3094">
                  <c:v>-119.25928508484679</c:v>
                </c:pt>
                <c:pt idx="3095">
                  <c:v>-120.08968791344608</c:v>
                </c:pt>
                <c:pt idx="3096">
                  <c:v>-120.94759987816903</c:v>
                </c:pt>
                <c:pt idx="3097">
                  <c:v>-121.83488327463566</c:v>
                </c:pt>
                <c:pt idx="3098">
                  <c:v>-122.75359820650338</c:v>
                </c:pt>
                <c:pt idx="3099">
                  <c:v>-123.70603169266231</c:v>
                </c:pt>
                <c:pt idx="3100">
                  <c:v>-124.69473234583332</c:v>
                </c:pt>
                <c:pt idx="3101">
                  <c:v>-125.72255195637545</c:v>
                </c:pt>
                <c:pt idx="3102">
                  <c:v>-126.79269570407635</c:v>
                </c:pt>
                <c:pt idx="3103">
                  <c:v>-127.90878324525069</c:v>
                </c:pt>
                <c:pt idx="3104">
                  <c:v>-129.0749236383611</c:v>
                </c:pt>
                <c:pt idx="3105">
                  <c:v>-130.29580806108672</c:v>
                </c:pt>
                <c:pt idx="3106">
                  <c:v>-131.57682565936574</c:v>
                </c:pt>
                <c:pt idx="3107">
                  <c:v>-132.92420984454913</c:v>
                </c:pt>
                <c:pt idx="3108">
                  <c:v>-134.34522521526</c:v>
                </c:pt>
                <c:pt idx="3109">
                  <c:v>-135.84840949999597</c:v>
                </c:pt>
                <c:pt idx="3110">
                  <c:v>-137.44389126987818</c:v>
                </c:pt>
                <c:pt idx="3111">
                  <c:v>-139.14381395983594</c:v>
                </c:pt>
                <c:pt idx="3112">
                  <c:v>-140.96291221220406</c:v>
                </c:pt>
                <c:pt idx="3113">
                  <c:v>-142.91931174686238</c:v>
                </c:pt>
                <c:pt idx="3114">
                  <c:v>-145.03566635081495</c:v>
                </c:pt>
                <c:pt idx="3115">
                  <c:v>-147.34081969630719</c:v>
                </c:pt>
                <c:pt idx="3116">
                  <c:v>-149.87231520733016</c:v>
                </c:pt>
                <c:pt idx="3117">
                  <c:v>-152.68033839010971</c:v>
                </c:pt>
                <c:pt idx="3118">
                  <c:v>-155.83421249097853</c:v>
                </c:pt>
                <c:pt idx="3119">
                  <c:v>-159.43375941544235</c:v>
                </c:pt>
                <c:pt idx="3120">
                  <c:v>-163.63075559192572</c:v>
                </c:pt>
                <c:pt idx="3121">
                  <c:v>-168.67384142531986</c:v>
                </c:pt>
                <c:pt idx="3122">
                  <c:v>-175.01729044027255</c:v>
                </c:pt>
                <c:pt idx="3123">
                  <c:v>-183.6515872955151</c:v>
                </c:pt>
                <c:pt idx="3124">
                  <c:v>-197.63794765237648</c:v>
                </c:pt>
                <c:pt idx="3125">
                  <c:v>-613.43541492076713</c:v>
                </c:pt>
                <c:pt idx="3126">
                  <c:v>-203.67061721349353</c:v>
                </c:pt>
                <c:pt idx="3127">
                  <c:v>-197.65012976488401</c:v>
                </c:pt>
                <c:pt idx="3128">
                  <c:v>-244.96022678237989</c:v>
                </c:pt>
                <c:pt idx="3129">
                  <c:v>-185.65984363954902</c:v>
                </c:pt>
                <c:pt idx="3130">
                  <c:v>-175.76358161476583</c:v>
                </c:pt>
                <c:pt idx="3131">
                  <c:v>-169.08103402163349</c:v>
                </c:pt>
                <c:pt idx="3132">
                  <c:v>-163.91252390598365</c:v>
                </c:pt>
                <c:pt idx="3133">
                  <c:v>-159.66355534511507</c:v>
                </c:pt>
                <c:pt idx="3134">
                  <c:v>-156.04323411696058</c:v>
                </c:pt>
                <c:pt idx="3135">
                  <c:v>-152.88377903915344</c:v>
                </c:pt>
                <c:pt idx="3136">
                  <c:v>-150.07832916270146</c:v>
                </c:pt>
                <c:pt idx="3137">
                  <c:v>-147.55411577491265</c:v>
                </c:pt>
                <c:pt idx="3138">
                  <c:v>-145.25912438701906</c:v>
                </c:pt>
                <c:pt idx="3139">
                  <c:v>-143.1547765795398</c:v>
                </c:pt>
                <c:pt idx="3140">
                  <c:v>-141.21161181226347</c:v>
                </c:pt>
                <c:pt idx="3141">
                  <c:v>-139.40659247859952</c:v>
                </c:pt>
                <c:pt idx="3142">
                  <c:v>-137.72134521256558</c:v>
                </c:pt>
                <c:pt idx="3143">
                  <c:v>-136.14097053994195</c:v>
                </c:pt>
                <c:pt idx="3144">
                  <c:v>-134.65321231697092</c:v>
                </c:pt>
                <c:pt idx="3145">
                  <c:v>-133.2478630633926</c:v>
                </c:pt>
                <c:pt idx="3146">
                  <c:v>-131.91632864079901</c:v>
                </c:pt>
                <c:pt idx="3147">
                  <c:v>-130.65130336880094</c:v>
                </c:pt>
                <c:pt idx="3148">
                  <c:v>-129.44652341509794</c:v>
                </c:pt>
                <c:pt idx="3149">
                  <c:v>-128.2965767663685</c:v>
                </c:pt>
                <c:pt idx="3150">
                  <c:v>-127.1967548200022</c:v>
                </c:pt>
                <c:pt idx="3151">
                  <c:v>-126.14293507408883</c:v>
                </c:pt>
                <c:pt idx="3152">
                  <c:v>-125.13148738228438</c:v>
                </c:pt>
                <c:pt idx="3153">
                  <c:v>-124.1591982936105</c:v>
                </c:pt>
                <c:pt idx="3154">
                  <c:v>-123.22320943309447</c:v>
                </c:pt>
                <c:pt idx="3155">
                  <c:v>-122.32096689930152</c:v>
                </c:pt>
                <c:pt idx="3156">
                  <c:v>-121.45017939034858</c:v>
                </c:pt>
                <c:pt idx="3157">
                  <c:v>-120.6087833073764</c:v>
                </c:pt>
                <c:pt idx="3158">
                  <c:v>-119.79491348200304</c:v>
                </c:pt>
                <c:pt idx="3159">
                  <c:v>-119.00687847166191</c:v>
                </c:pt>
                <c:pt idx="3160">
                  <c:v>-118.24313959155577</c:v>
                </c:pt>
                <c:pt idx="3161">
                  <c:v>-117.50229302362042</c:v>
                </c:pt>
                <c:pt idx="3162">
                  <c:v>-116.78305447507179</c:v>
                </c:pt>
                <c:pt idx="3163">
                  <c:v>-116.08424596187754</c:v>
                </c:pt>
                <c:pt idx="3164">
                  <c:v>-115.40478437288597</c:v>
                </c:pt>
                <c:pt idx="3165">
                  <c:v>-114.7436715338383</c:v>
                </c:pt>
                <c:pt idx="3166">
                  <c:v>-114.09998554087835</c:v>
                </c:pt>
                <c:pt idx="3167">
                  <c:v>-113.47287317349418</c:v>
                </c:pt>
                <c:pt idx="3168">
                  <c:v>-112.86154322926191</c:v>
                </c:pt>
                <c:pt idx="3169">
                  <c:v>-112.26526064901296</c:v>
                </c:pt>
                <c:pt idx="3170">
                  <c:v>-111.68334132241206</c:v>
                </c:pt>
                <c:pt idx="3171">
                  <c:v>-111.11514748140793</c:v>
                </c:pt>
                <c:pt idx="3172">
                  <c:v>-110.56008360340492</c:v>
                </c:pt>
                <c:pt idx="3173">
                  <c:v>-110.01759275785741</c:v>
                </c:pt>
                <c:pt idx="3174">
                  <c:v>-109.48715333986641</c:v>
                </c:pt>
                <c:pt idx="3175">
                  <c:v>-108.96827614254796</c:v>
                </c:pt>
                <c:pt idx="3176">
                  <c:v>-108.46050172683535</c:v>
                </c:pt>
                <c:pt idx="3177">
                  <c:v>-107.9633980531372</c:v>
                </c:pt>
                <c:pt idx="3178">
                  <c:v>-107.47655834415818</c:v>
                </c:pt>
                <c:pt idx="3179">
                  <c:v>-106.99959915229837</c:v>
                </c:pt>
                <c:pt idx="3180">
                  <c:v>-106.53215860855512</c:v>
                </c:pt>
                <c:pt idx="3181">
                  <c:v>-106.07389483283623</c:v>
                </c:pt>
                <c:pt idx="3182">
                  <c:v>-105.62448448813771</c:v>
                </c:pt>
                <c:pt idx="3183">
                  <c:v>-105.18362146323048</c:v>
                </c:pt>
                <c:pt idx="3184">
                  <c:v>-104.75101567038044</c:v>
                </c:pt>
                <c:pt idx="3185">
                  <c:v>-104.326391946244</c:v>
                </c:pt>
                <c:pt idx="3186">
                  <c:v>-103.90948904548834</c:v>
                </c:pt>
                <c:pt idx="3187">
                  <c:v>-103.50005871790145</c:v>
                </c:pt>
                <c:pt idx="3188">
                  <c:v>-103.09786486080567</c:v>
                </c:pt>
                <c:pt idx="3189">
                  <c:v>-102.70268273952021</c:v>
                </c:pt>
                <c:pt idx="3190">
                  <c:v>-102.31429826941692</c:v>
                </c:pt>
                <c:pt idx="3191">
                  <c:v>-101.93250735381135</c:v>
                </c:pt>
                <c:pt idx="3192">
                  <c:v>-101.55711527256393</c:v>
                </c:pt>
                <c:pt idx="3193">
                  <c:v>-101.18793611679101</c:v>
                </c:pt>
                <c:pt idx="3194">
                  <c:v>-100.82479226557757</c:v>
                </c:pt>
                <c:pt idx="3195">
                  <c:v>-100.46751390099787</c:v>
                </c:pt>
                <c:pt idx="3196">
                  <c:v>-100.11593855812637</c:v>
                </c:pt>
                <c:pt idx="3197">
                  <c:v>-99.769910707050428</c:v>
                </c:pt>
                <c:pt idx="3198">
                  <c:v>-99.429281364194196</c:v>
                </c:pt>
                <c:pt idx="3199">
                  <c:v>-99.09390773051328</c:v>
                </c:pt>
                <c:pt idx="3200">
                  <c:v>-98.763652854370065</c:v>
                </c:pt>
                <c:pt idx="3201">
                  <c:v>-98.438385317087537</c:v>
                </c:pt>
                <c:pt idx="3202">
                  <c:v>-98.117978939378659</c:v>
                </c:pt>
                <c:pt idx="3203">
                  <c:v>-97.802312507009731</c:v>
                </c:pt>
                <c:pt idx="3204">
                  <c:v>-97.491269514200468</c:v>
                </c:pt>
                <c:pt idx="3205">
                  <c:v>-97.18473792340933</c:v>
                </c:pt>
                <c:pt idx="3206">
                  <c:v>-96.882609940255335</c:v>
                </c:pt>
                <c:pt idx="3207">
                  <c:v>-96.584781802452454</c:v>
                </c:pt>
                <c:pt idx="3208">
                  <c:v>-96.291153581718675</c:v>
                </c:pt>
                <c:pt idx="3209">
                  <c:v>-96.00162899771631</c:v>
                </c:pt>
                <c:pt idx="3210">
                  <c:v>-95.71611524315415</c:v>
                </c:pt>
                <c:pt idx="3211">
                  <c:v>-95.434522819260636</c:v>
                </c:pt>
                <c:pt idx="3212">
                  <c:v>-95.156765380895564</c:v>
                </c:pt>
                <c:pt idx="3213">
                  <c:v>-94.882759590633029</c:v>
                </c:pt>
                <c:pt idx="3214">
                  <c:v>-94.612424981196384</c:v>
                </c:pt>
                <c:pt idx="3215">
                  <c:v>-94.345683825680567</c:v>
                </c:pt>
                <c:pt idx="3216">
                  <c:v>-94.08246101503714</c:v>
                </c:pt>
                <c:pt idx="3217">
                  <c:v>-93.822683942339125</c:v>
                </c:pt>
                <c:pt idx="3218">
                  <c:v>-93.566282393382807</c:v>
                </c:pt>
                <c:pt idx="3219">
                  <c:v>-93.313188443210606</c:v>
                </c:pt>
                <c:pt idx="3220">
                  <c:v>-93.063336358179299</c:v>
                </c:pt>
                <c:pt idx="3221">
                  <c:v>-92.816662503216477</c:v>
                </c:pt>
                <c:pt idx="3222">
                  <c:v>-92.573105253940753</c:v>
                </c:pt>
                <c:pt idx="3223">
                  <c:v>-92.332604913344127</c:v>
                </c:pt>
                <c:pt idx="3224">
                  <c:v>-92.095103632751446</c:v>
                </c:pt>
                <c:pt idx="3225">
                  <c:v>-91.860545336801096</c:v>
                </c:pt>
                <c:pt idx="3226">
                  <c:v>-91.628875652198886</c:v>
                </c:pt>
                <c:pt idx="3227">
                  <c:v>-91.400041840023249</c:v>
                </c:pt>
                <c:pt idx="3228">
                  <c:v>-91.17399273137039</c:v>
                </c:pt>
                <c:pt idx="3229">
                  <c:v>-90.950678666143261</c:v>
                </c:pt>
                <c:pt idx="3230">
                  <c:v>-90.730051434800956</c:v>
                </c:pt>
                <c:pt idx="3231">
                  <c:v>-90.512064222901984</c:v>
                </c:pt>
                <c:pt idx="3232">
                  <c:v>-90.296671558276415</c:v>
                </c:pt>
                <c:pt idx="3233">
                  <c:v>-90.08382926068505</c:v>
                </c:pt>
                <c:pt idx="3234">
                  <c:v>-89.873494393821943</c:v>
                </c:pt>
                <c:pt idx="3235">
                  <c:v>-89.665625219531393</c:v>
                </c:pt>
                <c:pt idx="3236">
                  <c:v>-89.460181154121017</c:v>
                </c:pt>
                <c:pt idx="3237">
                  <c:v>-89.257122726651531</c:v>
                </c:pt>
                <c:pt idx="3238">
                  <c:v>-89.056411539102939</c:v>
                </c:pt>
                <c:pt idx="3239">
                  <c:v>-88.858010228310832</c:v>
                </c:pt>
                <c:pt idx="3240">
                  <c:v>-88.661882429584367</c:v>
                </c:pt>
                <c:pt idx="3241">
                  <c:v>-88.467992741914173</c:v>
                </c:pt>
                <c:pt idx="3242">
                  <c:v>-88.276306694688756</c:v>
                </c:pt>
                <c:pt idx="3243">
                  <c:v>-88.086790715842767</c:v>
                </c:pt>
                <c:pt idx="3244">
                  <c:v>-87.899412101361207</c:v>
                </c:pt>
                <c:pt idx="3245">
                  <c:v>-87.714138986073706</c:v>
                </c:pt>
                <c:pt idx="3246">
                  <c:v>-87.530940315672098</c:v>
                </c:pt>
                <c:pt idx="3247">
                  <c:v>-87.349785819891522</c:v>
                </c:pt>
                <c:pt idx="3248">
                  <c:v>-87.170645986796288</c:v>
                </c:pt>
                <c:pt idx="3249">
                  <c:v>-86.993492038118333</c:v>
                </c:pt>
                <c:pt idx="3250">
                  <c:v>-86.818295905594255</c:v>
                </c:pt>
                <c:pt idx="3251">
                  <c:v>-86.645030208255776</c:v>
                </c:pt>
                <c:pt idx="3252">
                  <c:v>-86.473668230626515</c:v>
                </c:pt>
                <c:pt idx="3253">
                  <c:v>-86.304183901780249</c:v>
                </c:pt>
                <c:pt idx="3254">
                  <c:v>-86.136551775225428</c:v>
                </c:pt>
                <c:pt idx="3255">
                  <c:v>-85.970747009569962</c:v>
                </c:pt>
                <c:pt idx="3256">
                  <c:v>-85.80674534993797</c:v>
                </c:pt>
                <c:pt idx="3257">
                  <c:v>-85.644523110096486</c:v>
                </c:pt>
                <c:pt idx="3258">
                  <c:v>-85.484057155265972</c:v>
                </c:pt>
                <c:pt idx="3259">
                  <c:v>-85.325324885578752</c:v>
                </c:pt>
                <c:pt idx="3260">
                  <c:v>-85.168304220160337</c:v>
                </c:pt>
                <c:pt idx="3261">
                  <c:v>-85.0129735818021</c:v>
                </c:pt>
                <c:pt idx="3262">
                  <c:v>-84.859311882202562</c:v>
                </c:pt>
                <c:pt idx="3263">
                  <c:v>-84.707298507748675</c:v>
                </c:pt>
                <c:pt idx="3264">
                  <c:v>-84.556913305817631</c:v>
                </c:pt>
                <c:pt idx="3265">
                  <c:v>-84.408136571573152</c:v>
                </c:pt>
                <c:pt idx="3266">
                  <c:v>-84.260949035236123</c:v>
                </c:pt>
                <c:pt idx="3267">
                  <c:v>-84.115331849810872</c:v>
                </c:pt>
                <c:pt idx="3268">
                  <c:v>-83.971266579244727</c:v>
                </c:pt>
                <c:pt idx="3269">
                  <c:v>-83.828735187005691</c:v>
                </c:pt>
                <c:pt idx="3270">
                  <c:v>-83.687720025058866</c:v>
                </c:pt>
                <c:pt idx="3271">
                  <c:v>-83.548203823225037</c:v>
                </c:pt>
                <c:pt idx="3272">
                  <c:v>-83.410169678906939</c:v>
                </c:pt>
                <c:pt idx="3273">
                  <c:v>-83.273601047167205</c:v>
                </c:pt>
                <c:pt idx="3274">
                  <c:v>-83.1384817311436</c:v>
                </c:pt>
                <c:pt idx="3275">
                  <c:v>-83.004795872788492</c:v>
                </c:pt>
                <c:pt idx="3276">
                  <c:v>-82.872527943919238</c:v>
                </c:pt>
                <c:pt idx="3277">
                  <c:v>-82.741662737566969</c:v>
                </c:pt>
                <c:pt idx="3278">
                  <c:v>-82.612185359612184</c:v>
                </c:pt>
                <c:pt idx="3279">
                  <c:v>-82.484081220695913</c:v>
                </c:pt>
                <c:pt idx="3280">
                  <c:v>-82.357336028395736</c:v>
                </c:pt>
                <c:pt idx="3281">
                  <c:v>-82.231935779655345</c:v>
                </c:pt>
                <c:pt idx="3282">
                  <c:v>-82.107866753460002</c:v>
                </c:pt>
                <c:pt idx="3283">
                  <c:v>-81.985115503746385</c:v>
                </c:pt>
                <c:pt idx="3284">
                  <c:v>-81.863668852539163</c:v>
                </c:pt>
                <c:pt idx="3285">
                  <c:v>-81.743513883304928</c:v>
                </c:pt>
                <c:pt idx="3286">
                  <c:v>-81.624637934515775</c:v>
                </c:pt>
                <c:pt idx="3287">
                  <c:v>-81.507028593415214</c:v>
                </c:pt>
                <c:pt idx="3288">
                  <c:v>-81.390673689977589</c:v>
                </c:pt>
                <c:pt idx="3289">
                  <c:v>-81.275561291054885</c:v>
                </c:pt>
                <c:pt idx="3290">
                  <c:v>-81.161679694703736</c:v>
                </c:pt>
                <c:pt idx="3291">
                  <c:v>-81.049017424686383</c:v>
                </c:pt>
                <c:pt idx="3292">
                  <c:v>-80.937563225138149</c:v>
                </c:pt>
                <c:pt idx="3293">
                  <c:v>-80.827306055398296</c:v>
                </c:pt>
                <c:pt idx="3294">
                  <c:v>-80.718235084993367</c:v>
                </c:pt>
                <c:pt idx="3295">
                  <c:v>-80.610339688773763</c:v>
                </c:pt>
                <c:pt idx="3296">
                  <c:v>-80.503609442192982</c:v>
                </c:pt>
                <c:pt idx="3297">
                  <c:v>-80.398034116727644</c:v>
                </c:pt>
                <c:pt idx="3298">
                  <c:v>-80.293603675431939</c:v>
                </c:pt>
                <c:pt idx="3299">
                  <c:v>-80.190308268621976</c:v>
                </c:pt>
                <c:pt idx="3300">
                  <c:v>-80.088138229686535</c:v>
                </c:pt>
                <c:pt idx="3301">
                  <c:v>-79.987084071018472</c:v>
                </c:pt>
                <c:pt idx="3302">
                  <c:v>-79.887136480063845</c:v>
                </c:pt>
                <c:pt idx="3303">
                  <c:v>-79.788286315483873</c:v>
                </c:pt>
                <c:pt idx="3304">
                  <c:v>-79.690524603426752</c:v>
                </c:pt>
                <c:pt idx="3305">
                  <c:v>-79.593842533904777</c:v>
                </c:pt>
                <c:pt idx="3306">
                  <c:v>-79.498231457274414</c:v>
                </c:pt>
                <c:pt idx="3307">
                  <c:v>-79.403682880814571</c:v>
                </c:pt>
                <c:pt idx="3308">
                  <c:v>-79.310188465400884</c:v>
                </c:pt>
                <c:pt idx="3309">
                  <c:v>-79.217740022272366</c:v>
                </c:pt>
                <c:pt idx="3310">
                  <c:v>-79.126329509887427</c:v>
                </c:pt>
                <c:pt idx="3311">
                  <c:v>-79.035949030867243</c:v>
                </c:pt>
                <c:pt idx="3312">
                  <c:v>-78.94659082902163</c:v>
                </c:pt>
                <c:pt idx="3313">
                  <c:v>-78.858247286457242</c:v>
                </c:pt>
                <c:pt idx="3314">
                  <c:v>-78.770910920763754</c:v>
                </c:pt>
                <c:pt idx="3315">
                  <c:v>-78.684574382276438</c:v>
                </c:pt>
                <c:pt idx="3316">
                  <c:v>-78.599230451411998</c:v>
                </c:pt>
                <c:pt idx="3317">
                  <c:v>-78.514872036076156</c:v>
                </c:pt>
                <c:pt idx="3318">
                  <c:v>-78.43149216914037</c:v>
                </c:pt>
                <c:pt idx="3319">
                  <c:v>-78.349084005985475</c:v>
                </c:pt>
                <c:pt idx="3320">
                  <c:v>-78.267640822110536</c:v>
                </c:pt>
                <c:pt idx="3321">
                  <c:v>-78.187156010804244</c:v>
                </c:pt>
                <c:pt idx="3322">
                  <c:v>-78.107623080877829</c:v>
                </c:pt>
                <c:pt idx="3323">
                  <c:v>-78.029035654456919</c:v>
                </c:pt>
                <c:pt idx="3324">
                  <c:v>-77.951387464831555</c:v>
                </c:pt>
                <c:pt idx="3325">
                  <c:v>-77.874672354360456</c:v>
                </c:pt>
                <c:pt idx="3326">
                  <c:v>-77.798884272431124</c:v>
                </c:pt>
                <c:pt idx="3327">
                  <c:v>-77.724017273471176</c:v>
                </c:pt>
                <c:pt idx="3328">
                  <c:v>-77.650065515011391</c:v>
                </c:pt>
                <c:pt idx="3329">
                  <c:v>-77.577023255797698</c:v>
                </c:pt>
                <c:pt idx="3330">
                  <c:v>-77.504884853951467</c:v>
                </c:pt>
                <c:pt idx="3331">
                  <c:v>-77.433644765176382</c:v>
                </c:pt>
                <c:pt idx="3332">
                  <c:v>-77.36329754101078</c:v>
                </c:pt>
                <c:pt idx="3333">
                  <c:v>-77.293837827123696</c:v>
                </c:pt>
                <c:pt idx="3334">
                  <c:v>-77.225260361653824</c:v>
                </c:pt>
                <c:pt idx="3335">
                  <c:v>-77.157559973590139</c:v>
                </c:pt>
                <c:pt idx="3336">
                  <c:v>-77.090731581192713</c:v>
                </c:pt>
                <c:pt idx="3337">
                  <c:v>-77.024770190453083</c:v>
                </c:pt>
                <c:pt idx="3338">
                  <c:v>-76.959670893592389</c:v>
                </c:pt>
                <c:pt idx="3339">
                  <c:v>-76.895428867597019</c:v>
                </c:pt>
                <c:pt idx="3340">
                  <c:v>-76.832039372790206</c:v>
                </c:pt>
                <c:pt idx="3341">
                  <c:v>-76.769497751438522</c:v>
                </c:pt>
                <c:pt idx="3342">
                  <c:v>-76.707799426393294</c:v>
                </c:pt>
                <c:pt idx="3343">
                  <c:v>-76.646939899764192</c:v>
                </c:pt>
                <c:pt idx="3344">
                  <c:v>-76.58691475162604</c:v>
                </c:pt>
                <c:pt idx="3345">
                  <c:v>-76.527719638756807</c:v>
                </c:pt>
                <c:pt idx="3346">
                  <c:v>-76.469350293406208</c:v>
                </c:pt>
                <c:pt idx="3347">
                  <c:v>-76.41180252209449</c:v>
                </c:pt>
                <c:pt idx="3348">
                  <c:v>-76.35507220443975</c:v>
                </c:pt>
                <c:pt idx="3349">
                  <c:v>-76.299155292014063</c:v>
                </c:pt>
                <c:pt idx="3350">
                  <c:v>-76.244047807227076</c:v>
                </c:pt>
                <c:pt idx="3351">
                  <c:v>-76.189745842236377</c:v>
                </c:pt>
                <c:pt idx="3352">
                  <c:v>-76.136245557884322</c:v>
                </c:pt>
                <c:pt idx="3353">
                  <c:v>-76.083543182659966</c:v>
                </c:pt>
                <c:pt idx="3354">
                  <c:v>-76.031635011686262</c:v>
                </c:pt>
                <c:pt idx="3355">
                  <c:v>-75.980517405731632</c:v>
                </c:pt>
                <c:pt idx="3356">
                  <c:v>-75.93018679024479</c:v>
                </c:pt>
                <c:pt idx="3357">
                  <c:v>-75.880639654412875</c:v>
                </c:pt>
                <c:pt idx="3358">
                  <c:v>-75.831872550242267</c:v>
                </c:pt>
                <c:pt idx="3359">
                  <c:v>-75.783882091661113</c:v>
                </c:pt>
                <c:pt idx="3360">
                  <c:v>-75.736664953643498</c:v>
                </c:pt>
                <c:pt idx="3361">
                  <c:v>-75.690217871354292</c:v>
                </c:pt>
                <c:pt idx="3362">
                  <c:v>-75.644537639314819</c:v>
                </c:pt>
                <c:pt idx="3363">
                  <c:v>-75.599621110588146</c:v>
                </c:pt>
                <c:pt idx="3364">
                  <c:v>-75.555465195983857</c:v>
                </c:pt>
                <c:pt idx="3365">
                  <c:v>-75.512066863282271</c:v>
                </c:pt>
                <c:pt idx="3366">
                  <c:v>-75.469423136476564</c:v>
                </c:pt>
                <c:pt idx="3367">
                  <c:v>-75.427531095033643</c:v>
                </c:pt>
                <c:pt idx="3368">
                  <c:v>-75.386387873172595</c:v>
                </c:pt>
                <c:pt idx="3369">
                  <c:v>-75.345990659160179</c:v>
                </c:pt>
                <c:pt idx="3370">
                  <c:v>-75.306336694623838</c:v>
                </c:pt>
                <c:pt idx="3371">
                  <c:v>-75.267423273880823</c:v>
                </c:pt>
                <c:pt idx="3372">
                  <c:v>-75.229247743283636</c:v>
                </c:pt>
                <c:pt idx="3373">
                  <c:v>-75.191807500581604</c:v>
                </c:pt>
                <c:pt idx="3374">
                  <c:v>-75.15509999429753</c:v>
                </c:pt>
                <c:pt idx="3375">
                  <c:v>-75.119122723119929</c:v>
                </c:pt>
                <c:pt idx="3376">
                  <c:v>-75.083873235309895</c:v>
                </c:pt>
                <c:pt idx="3377">
                  <c:v>-75.049349128122515</c:v>
                </c:pt>
                <c:pt idx="3378">
                  <c:v>-75.015548047242731</c:v>
                </c:pt>
                <c:pt idx="3379">
                  <c:v>-74.982467686234926</c:v>
                </c:pt>
                <c:pt idx="3380">
                  <c:v>-74.950105786006247</c:v>
                </c:pt>
                <c:pt idx="3381">
                  <c:v>-74.918460134283336</c:v>
                </c:pt>
                <c:pt idx="3382">
                  <c:v>-74.887528565102301</c:v>
                </c:pt>
                <c:pt idx="3383">
                  <c:v>-74.857308958311279</c:v>
                </c:pt>
                <c:pt idx="3384">
                  <c:v>-74.82779923908582</c:v>
                </c:pt>
                <c:pt idx="3385">
                  <c:v>-74.798997377456473</c:v>
                </c:pt>
                <c:pt idx="3386">
                  <c:v>-74.770901387848852</c:v>
                </c:pt>
                <c:pt idx="3387">
                  <c:v>-74.743509328634957</c:v>
                </c:pt>
                <c:pt idx="3388">
                  <c:v>-74.716819301696944</c:v>
                </c:pt>
                <c:pt idx="3389">
                  <c:v>-74.690829452001694</c:v>
                </c:pt>
                <c:pt idx="3390">
                  <c:v>-74.665537967187007</c:v>
                </c:pt>
                <c:pt idx="3391">
                  <c:v>-74.640943077158767</c:v>
                </c:pt>
                <c:pt idx="3392">
                  <c:v>-74.617043053698808</c:v>
                </c:pt>
                <c:pt idx="3393">
                  <c:v>-74.593836210083794</c:v>
                </c:pt>
                <c:pt idx="3394">
                  <c:v>-74.571320900714113</c:v>
                </c:pt>
                <c:pt idx="3395">
                  <c:v>-74.549495520753467</c:v>
                </c:pt>
                <c:pt idx="3396">
                  <c:v>-74.528358505778286</c:v>
                </c:pt>
                <c:pt idx="3397">
                  <c:v>-74.507908331437505</c:v>
                </c:pt>
                <c:pt idx="3398">
                  <c:v>-74.488143513121571</c:v>
                </c:pt>
                <c:pt idx="3399">
                  <c:v>-74.469062605641682</c:v>
                </c:pt>
                <c:pt idx="3400">
                  <c:v>-74.450664202918063</c:v>
                </c:pt>
                <c:pt idx="3401">
                  <c:v>-74.432946937677912</c:v>
                </c:pt>
                <c:pt idx="3402">
                  <c:v>-74.415909481162373</c:v>
                </c:pt>
                <c:pt idx="3403">
                  <c:v>-74.399550542842533</c:v>
                </c:pt>
                <c:pt idx="3404">
                  <c:v>-74.383868870144667</c:v>
                </c:pt>
                <c:pt idx="3405">
                  <c:v>-74.368863248183857</c:v>
                </c:pt>
                <c:pt idx="3406">
                  <c:v>-74.354532499506718</c:v>
                </c:pt>
                <c:pt idx="3407">
                  <c:v>-74.34087548384241</c:v>
                </c:pt>
                <c:pt idx="3408">
                  <c:v>-74.327891097862249</c:v>
                </c:pt>
                <c:pt idx="3409">
                  <c:v>-74.315578274947583</c:v>
                </c:pt>
                <c:pt idx="3410">
                  <c:v>-74.303935984966103</c:v>
                </c:pt>
                <c:pt idx="3411">
                  <c:v>-74.292963234056003</c:v>
                </c:pt>
                <c:pt idx="3412">
                  <c:v>-74.282659064418482</c:v>
                </c:pt>
                <c:pt idx="3413">
                  <c:v>-74.273022554118</c:v>
                </c:pt>
                <c:pt idx="3414">
                  <c:v>-74.264052816890455</c:v>
                </c:pt>
                <c:pt idx="3415">
                  <c:v>-74.255749001959316</c:v>
                </c:pt>
                <c:pt idx="3416">
                  <c:v>-74.248110293859028</c:v>
                </c:pt>
                <c:pt idx="3417">
                  <c:v>-74.241135912266628</c:v>
                </c:pt>
                <c:pt idx="3418">
                  <c:v>-74.23482511184028</c:v>
                </c:pt>
                <c:pt idx="3419">
                  <c:v>-74.229177182065882</c:v>
                </c:pt>
                <c:pt idx="3420">
                  <c:v>-74.224191447110556</c:v>
                </c:pt>
                <c:pt idx="3421">
                  <c:v>-74.219867265683902</c:v>
                </c:pt>
                <c:pt idx="3422">
                  <c:v>-74.216204030906255</c:v>
                </c:pt>
                <c:pt idx="3423">
                  <c:v>-74.213201170184291</c:v>
                </c:pt>
                <c:pt idx="3424">
                  <c:v>-74.210858145093766</c:v>
                </c:pt>
                <c:pt idx="3425">
                  <c:v>-74.209174451269462</c:v>
                </c:pt>
                <c:pt idx="3426">
                  <c:v>-74.208149618302002</c:v>
                </c:pt>
                <c:pt idx="3427">
                  <c:v>-74.20778320964196</c:v>
                </c:pt>
                <c:pt idx="3428">
                  <c:v>-74.208074822510738</c:v>
                </c:pt>
                <c:pt idx="3429">
                  <c:v>-74.209024087818491</c:v>
                </c:pt>
                <c:pt idx="3430">
                  <c:v>-74.210630670088946</c:v>
                </c:pt>
                <c:pt idx="3431">
                  <c:v>-74.212894267391093</c:v>
                </c:pt>
                <c:pt idx="3432">
                  <c:v>-74.215814611277736</c:v>
                </c:pt>
                <c:pt idx="3433">
                  <c:v>-74.219391466730883</c:v>
                </c:pt>
                <c:pt idx="3434">
                  <c:v>-74.223624632113854</c:v>
                </c:pt>
                <c:pt idx="3435">
                  <c:v>-74.228513939130309</c:v>
                </c:pt>
                <c:pt idx="3436">
                  <c:v>-74.234059252789876</c:v>
                </c:pt>
                <c:pt idx="3437">
                  <c:v>-74.240260471380665</c:v>
                </c:pt>
                <c:pt idx="3438">
                  <c:v>-74.24711752644842</c:v>
                </c:pt>
                <c:pt idx="3439">
                  <c:v>-74.254630382782537</c:v>
                </c:pt>
                <c:pt idx="3440">
                  <c:v>-74.262799038408474</c:v>
                </c:pt>
                <c:pt idx="3441">
                  <c:v>-74.271623524587341</c:v>
                </c:pt>
                <c:pt idx="3442">
                  <c:v>-74.28110390582188</c:v>
                </c:pt>
                <c:pt idx="3443">
                  <c:v>-74.291240279869172</c:v>
                </c:pt>
                <c:pt idx="3444">
                  <c:v>-74.302032777760289</c:v>
                </c:pt>
                <c:pt idx="3445">
                  <c:v>-74.313481563826429</c:v>
                </c:pt>
                <c:pt idx="3446">
                  <c:v>-74.325586835731983</c:v>
                </c:pt>
                <c:pt idx="3447">
                  <c:v>-74.338348824514213</c:v>
                </c:pt>
                <c:pt idx="3448">
                  <c:v>-74.351767794629808</c:v>
                </c:pt>
                <c:pt idx="3449">
                  <c:v>-74.365844044008213</c:v>
                </c:pt>
                <c:pt idx="3450">
                  <c:v>-74.380577904111746</c:v>
                </c:pt>
                <c:pt idx="3451">
                  <c:v>-74.395969740002585</c:v>
                </c:pt>
                <c:pt idx="3452">
                  <c:v>-74.412019950416607</c:v>
                </c:pt>
                <c:pt idx="3453">
                  <c:v>-74.428728967844165</c:v>
                </c:pt>
                <c:pt idx="3454">
                  <c:v>-74.446097258617783</c:v>
                </c:pt>
                <c:pt idx="3455">
                  <c:v>-74.464125323006854</c:v>
                </c:pt>
                <c:pt idx="3456">
                  <c:v>-74.482813695319251</c:v>
                </c:pt>
                <c:pt idx="3457">
                  <c:v>-74.502162944010223</c:v>
                </c:pt>
                <c:pt idx="3458">
                  <c:v>-74.522173671798114</c:v>
                </c:pt>
                <c:pt idx="3459">
                  <c:v>-74.542846515787517</c:v>
                </c:pt>
                <c:pt idx="3460">
                  <c:v>-74.564182147599453</c:v>
                </c:pt>
                <c:pt idx="3461">
                  <c:v>-74.586181273508899</c:v>
                </c:pt>
                <c:pt idx="3462">
                  <c:v>-74.608844634589673</c:v>
                </c:pt>
                <c:pt idx="3463">
                  <c:v>-74.632173006866623</c:v>
                </c:pt>
                <c:pt idx="3464">
                  <c:v>-74.656167201475355</c:v>
                </c:pt>
                <c:pt idx="3465">
                  <c:v>-74.680828064829527</c:v>
                </c:pt>
                <c:pt idx="3466">
                  <c:v>-74.706156478795563</c:v>
                </c:pt>
                <c:pt idx="3467">
                  <c:v>-74.732153360875401</c:v>
                </c:pt>
                <c:pt idx="3468">
                  <c:v>-74.758819664396526</c:v>
                </c:pt>
                <c:pt idx="3469">
                  <c:v>-74.786156378710388</c:v>
                </c:pt>
                <c:pt idx="3470">
                  <c:v>-74.814164529398226</c:v>
                </c:pt>
                <c:pt idx="3471">
                  <c:v>-74.842845178485447</c:v>
                </c:pt>
                <c:pt idx="3472">
                  <c:v>-74.87219942466362</c:v>
                </c:pt>
                <c:pt idx="3473">
                  <c:v>-74.902228403521207</c:v>
                </c:pt>
                <c:pt idx="3474">
                  <c:v>-74.932933287782092</c:v>
                </c:pt>
                <c:pt idx="3475">
                  <c:v>-74.96431528755312</c:v>
                </c:pt>
                <c:pt idx="3476">
                  <c:v>-74.996375650579637</c:v>
                </c:pt>
                <c:pt idx="3477">
                  <c:v>-75.029115662510151</c:v>
                </c:pt>
                <c:pt idx="3478">
                  <c:v>-75.062536647169452</c:v>
                </c:pt>
                <c:pt idx="3479">
                  <c:v>-75.096639966840883</c:v>
                </c:pt>
                <c:pt idx="3480">
                  <c:v>-75.131427022557546</c:v>
                </c:pt>
                <c:pt idx="3481">
                  <c:v>-75.166899254402622</c:v>
                </c:pt>
                <c:pt idx="3482">
                  <c:v>-75.20305814181927</c:v>
                </c:pt>
                <c:pt idx="3483">
                  <c:v>-75.239905203929681</c:v>
                </c:pt>
                <c:pt idx="3484">
                  <c:v>-75.277441999863825</c:v>
                </c:pt>
                <c:pt idx="3485">
                  <c:v>-75.315670129098308</c:v>
                </c:pt>
                <c:pt idx="3486">
                  <c:v>-75.354591231804548</c:v>
                </c:pt>
                <c:pt idx="3487">
                  <c:v>-75.394206989207674</c:v>
                </c:pt>
                <c:pt idx="3488">
                  <c:v>-75.43451912395517</c:v>
                </c:pt>
                <c:pt idx="3489">
                  <c:v>-75.475529400496313</c:v>
                </c:pt>
                <c:pt idx="3490">
                  <c:v>-75.517239625472143</c:v>
                </c:pt>
                <c:pt idx="3491">
                  <c:v>-75.559651648116159</c:v>
                </c:pt>
                <c:pt idx="3492">
                  <c:v>-75.602767360666064</c:v>
                </c:pt>
                <c:pt idx="3493">
                  <c:v>-75.646588698786871</c:v>
                </c:pt>
                <c:pt idx="3494">
                  <c:v>-75.691117642005196</c:v>
                </c:pt>
                <c:pt idx="3495">
                  <c:v>-75.736356214155364</c:v>
                </c:pt>
                <c:pt idx="3496">
                  <c:v>-75.782306483837274</c:v>
                </c:pt>
                <c:pt idx="3497">
                  <c:v>-75.828970564886276</c:v>
                </c:pt>
                <c:pt idx="3498">
                  <c:v>-75.876350616855731</c:v>
                </c:pt>
                <c:pt idx="3499">
                  <c:v>-75.924448845511478</c:v>
                </c:pt>
                <c:pt idx="3500">
                  <c:v>-75.973267503339969</c:v>
                </c:pt>
                <c:pt idx="3501">
                  <c:v>-76.022808890068504</c:v>
                </c:pt>
                <c:pt idx="3502">
                  <c:v>-76.073075353199712</c:v>
                </c:pt>
                <c:pt idx="3503">
                  <c:v>-76.124069288559028</c:v>
                </c:pt>
                <c:pt idx="3504">
                  <c:v>-76.1757931408563</c:v>
                </c:pt>
                <c:pt idx="3505">
                  <c:v>-76.228249404261618</c:v>
                </c:pt>
                <c:pt idx="3506">
                  <c:v>-76.281440622995589</c:v>
                </c:pt>
                <c:pt idx="3507">
                  <c:v>-76.335369391934222</c:v>
                </c:pt>
                <c:pt idx="3508">
                  <c:v>-76.390038357229386</c:v>
                </c:pt>
                <c:pt idx="3509">
                  <c:v>-76.445450216944252</c:v>
                </c:pt>
                <c:pt idx="3510">
                  <c:v>-76.501607721704744</c:v>
                </c:pt>
                <c:pt idx="3511">
                  <c:v>-76.558513675367308</c:v>
                </c:pt>
                <c:pt idx="3512">
                  <c:v>-76.616170935702655</c:v>
                </c:pt>
                <c:pt idx="3513">
                  <c:v>-76.674582415097134</c:v>
                </c:pt>
                <c:pt idx="3514">
                  <c:v>-76.733751081270782</c:v>
                </c:pt>
                <c:pt idx="3515">
                  <c:v>-76.793679958013158</c:v>
                </c:pt>
                <c:pt idx="3516">
                  <c:v>-76.854372125937516</c:v>
                </c:pt>
                <c:pt idx="3517">
                  <c:v>-76.915830723253265</c:v>
                </c:pt>
                <c:pt idx="3518">
                  <c:v>-76.978058946557425</c:v>
                </c:pt>
                <c:pt idx="3519">
                  <c:v>-77.041060051645417</c:v>
                </c:pt>
                <c:pt idx="3520">
                  <c:v>-77.104837354341825</c:v>
                </c:pt>
                <c:pt idx="3521">
                  <c:v>-77.169394231351433</c:v>
                </c:pt>
                <c:pt idx="3522">
                  <c:v>-77.234734121131112</c:v>
                </c:pt>
                <c:pt idx="3523">
                  <c:v>-77.300860524783005</c:v>
                </c:pt>
                <c:pt idx="3524">
                  <c:v>-77.367777006969746</c:v>
                </c:pt>
                <c:pt idx="3525">
                  <c:v>-77.435487196851739</c:v>
                </c:pt>
                <c:pt idx="3526">
                  <c:v>-77.503994789048051</c:v>
                </c:pt>
                <c:pt idx="3527">
                  <c:v>-77.573303544620117</c:v>
                </c:pt>
                <c:pt idx="3528">
                  <c:v>-77.643417292080187</c:v>
                </c:pt>
                <c:pt idx="3529">
                  <c:v>-77.714339928424181</c:v>
                </c:pt>
                <c:pt idx="3530">
                  <c:v>-77.78607542019023</c:v>
                </c:pt>
                <c:pt idx="3531">
                  <c:v>-77.858627804543289</c:v>
                </c:pt>
                <c:pt idx="3532">
                  <c:v>-77.932001190386117</c:v>
                </c:pt>
                <c:pt idx="3533">
                  <c:v>-78.006199759498173</c:v>
                </c:pt>
                <c:pt idx="3534">
                  <c:v>-78.081227767702558</c:v>
                </c:pt>
                <c:pt idx="3535">
                  <c:v>-78.157089546061883</c:v>
                </c:pt>
                <c:pt idx="3536">
                  <c:v>-78.233789502103633</c:v>
                </c:pt>
                <c:pt idx="3537">
                  <c:v>-78.311332121076731</c:v>
                </c:pt>
                <c:pt idx="3538">
                  <c:v>-78.389721967238174</c:v>
                </c:pt>
                <c:pt idx="3539">
                  <c:v>-78.468963685173605</c:v>
                </c:pt>
                <c:pt idx="3540">
                  <c:v>-78.549062001149267</c:v>
                </c:pt>
                <c:pt idx="3541">
                  <c:v>-78.630021724499173</c:v>
                </c:pt>
                <c:pt idx="3542">
                  <c:v>-78.711847749046569</c:v>
                </c:pt>
                <c:pt idx="3543">
                  <c:v>-78.794545054561439</c:v>
                </c:pt>
                <c:pt idx="3544">
                  <c:v>-78.8781187082553</c:v>
                </c:pt>
                <c:pt idx="3545">
                  <c:v>-78.962573866313463</c:v>
                </c:pt>
                <c:pt idx="3546">
                  <c:v>-79.047915775466592</c:v>
                </c:pt>
                <c:pt idx="3547">
                  <c:v>-79.134149774602434</c:v>
                </c:pt>
                <c:pt idx="3548">
                  <c:v>-79.221281296419036</c:v>
                </c:pt>
                <c:pt idx="3549">
                  <c:v>-79.309315869120198</c:v>
                </c:pt>
                <c:pt idx="3550">
                  <c:v>-79.398259118155011</c:v>
                </c:pt>
                <c:pt idx="3551">
                  <c:v>-79.488116768001788</c:v>
                </c:pt>
                <c:pt idx="3552">
                  <c:v>-79.578894643999703</c:v>
                </c:pt>
                <c:pt idx="3553">
                  <c:v>-79.670598674226781</c:v>
                </c:pt>
                <c:pt idx="3554">
                  <c:v>-79.763234891427828</c:v>
                </c:pt>
                <c:pt idx="3555">
                  <c:v>-79.856809434993153</c:v>
                </c:pt>
                <c:pt idx="3556">
                  <c:v>-79.951328552988514</c:v>
                </c:pt>
                <c:pt idx="3557">
                  <c:v>-80.046798604240607</c:v>
                </c:pt>
                <c:pt idx="3558">
                  <c:v>-80.143226060476053</c:v>
                </c:pt>
                <c:pt idx="3559">
                  <c:v>-80.240617508518966</c:v>
                </c:pt>
                <c:pt idx="3560">
                  <c:v>-80.338979652546371</c:v>
                </c:pt>
                <c:pt idx="3561">
                  <c:v>-80.438319316405384</c:v>
                </c:pt>
                <c:pt idx="3562">
                  <c:v>-80.538643445992221</c:v>
                </c:pt>
                <c:pt idx="3563">
                  <c:v>-80.639959111696072</c:v>
                </c:pt>
                <c:pt idx="3564">
                  <c:v>-80.742273510909683</c:v>
                </c:pt>
                <c:pt idx="3565">
                  <c:v>-80.845593970608604</c:v>
                </c:pt>
                <c:pt idx="3566">
                  <c:v>-80.949927950001637</c:v>
                </c:pt>
                <c:pt idx="3567">
                  <c:v>-81.055283043254121</c:v>
                </c:pt>
                <c:pt idx="3568">
                  <c:v>-81.161666982287528</c:v>
                </c:pt>
                <c:pt idx="3569">
                  <c:v>-81.269087639655908</c:v>
                </c:pt>
                <c:pt idx="3570">
                  <c:v>-81.377553031504931</c:v>
                </c:pt>
                <c:pt idx="3571">
                  <c:v>-81.487071320612074</c:v>
                </c:pt>
                <c:pt idx="3572">
                  <c:v>-81.597650819514598</c:v>
                </c:pt>
                <c:pt idx="3573">
                  <c:v>-81.709299993725679</c:v>
                </c:pt>
                <c:pt idx="3574">
                  <c:v>-81.822027465042197</c:v>
                </c:pt>
                <c:pt idx="3575">
                  <c:v>-81.935842014948591</c:v>
                </c:pt>
                <c:pt idx="3576">
                  <c:v>-82.05075258811803</c:v>
                </c:pt>
                <c:pt idx="3577">
                  <c:v>-82.166768296015562</c:v>
                </c:pt>
                <c:pt idx="3578">
                  <c:v>-82.283898420606377</c:v>
                </c:pt>
                <c:pt idx="3579">
                  <c:v>-82.402152418172832</c:v>
                </c:pt>
                <c:pt idx="3580">
                  <c:v>-82.521539923244106</c:v>
                </c:pt>
                <c:pt idx="3581">
                  <c:v>-82.64207075264224</c:v>
                </c:pt>
                <c:pt idx="3582">
                  <c:v>-82.763754909648398</c:v>
                </c:pt>
                <c:pt idx="3583">
                  <c:v>-82.886602588294821</c:v>
                </c:pt>
                <c:pt idx="3584">
                  <c:v>-83.010624177785317</c:v>
                </c:pt>
                <c:pt idx="3585">
                  <c:v>-83.13583026705011</c:v>
                </c:pt>
                <c:pt idx="3586">
                  <c:v>-83.262231649439542</c:v>
                </c:pt>
                <c:pt idx="3587">
                  <c:v>-83.389839327560679</c:v>
                </c:pt>
                <c:pt idx="3588">
                  <c:v>-83.518664518264842</c:v>
                </c:pt>
                <c:pt idx="3589">
                  <c:v>-83.648718657787825</c:v>
                </c:pt>
                <c:pt idx="3590">
                  <c:v>-83.780013407051456</c:v>
                </c:pt>
                <c:pt idx="3591">
                  <c:v>-83.912560657131152</c:v>
                </c:pt>
                <c:pt idx="3592">
                  <c:v>-84.046372534895838</c:v>
                </c:pt>
                <c:pt idx="3593">
                  <c:v>-84.181461408827261</c:v>
                </c:pt>
                <c:pt idx="3594">
                  <c:v>-84.317839895025031</c:v>
                </c:pt>
                <c:pt idx="3595">
                  <c:v>-84.45552086340372</c:v>
                </c:pt>
                <c:pt idx="3596">
                  <c:v>-84.594517444091878</c:v>
                </c:pt>
                <c:pt idx="3597">
                  <c:v>-84.734843034037567</c:v>
                </c:pt>
                <c:pt idx="3598">
                  <c:v>-84.876511303831194</c:v>
                </c:pt>
                <c:pt idx="3599">
                  <c:v>-85.019536204752839</c:v>
                </c:pt>
                <c:pt idx="3600">
                  <c:v>-85.163931976052453</c:v>
                </c:pt>
                <c:pt idx="3601">
                  <c:v>-85.309713152473904</c:v>
                </c:pt>
                <c:pt idx="3602">
                  <c:v>-85.456894572031089</c:v>
                </c:pt>
                <c:pt idx="3603">
                  <c:v>-85.6054913840468</c:v>
                </c:pt>
                <c:pt idx="3604">
                  <c:v>-85.755519057465477</c:v>
                </c:pt>
                <c:pt idx="3605">
                  <c:v>-85.906993389449951</c:v>
                </c:pt>
                <c:pt idx="3606">
                  <c:v>-86.059930514275024</c:v>
                </c:pt>
                <c:pt idx="3607">
                  <c:v>-86.214346912529663</c:v>
                </c:pt>
                <c:pt idx="3608">
                  <c:v>-86.37025942064048</c:v>
                </c:pt>
                <c:pt idx="3609">
                  <c:v>-86.527685240730449</c:v>
                </c:pt>
                <c:pt idx="3610">
                  <c:v>-86.686641950826385</c:v>
                </c:pt>
                <c:pt idx="3611">
                  <c:v>-86.847147515431601</c:v>
                </c:pt>
                <c:pt idx="3612">
                  <c:v>-87.009220296477281</c:v>
                </c:pt>
                <c:pt idx="3613">
                  <c:v>-87.172879064670099</c:v>
                </c:pt>
                <c:pt idx="3614">
                  <c:v>-87.338143011254218</c:v>
                </c:pt>
                <c:pt idx="3615">
                  <c:v>-87.505031760203664</c:v>
                </c:pt>
                <c:pt idx="3616">
                  <c:v>-87.673565380866307</c:v>
                </c:pt>
                <c:pt idx="3617">
                  <c:v>-87.84376440107863</c:v>
                </c:pt>
                <c:pt idx="3618">
                  <c:v>-88.015649820771117</c:v>
                </c:pt>
                <c:pt idx="3619">
                  <c:v>-88.189243126089721</c:v>
                </c:pt>
                <c:pt idx="3620">
                  <c:v>-88.364566304053682</c:v>
                </c:pt>
                <c:pt idx="3621">
                  <c:v>-88.541641857775801</c:v>
                </c:pt>
                <c:pt idx="3622">
                  <c:v>-88.720492822271297</c:v>
                </c:pt>
                <c:pt idx="3623">
                  <c:v>-88.90114278088241</c:v>
                </c:pt>
                <c:pt idx="3624">
                  <c:v>-89.083615882347289</c:v>
                </c:pt>
                <c:pt idx="3625">
                  <c:v>-89.267936858545269</c:v>
                </c:pt>
                <c:pt idx="3626">
                  <c:v>-89.454131042948006</c:v>
                </c:pt>
                <c:pt idx="3627">
                  <c:v>-89.642224389813833</c:v>
                </c:pt>
                <c:pt idx="3628">
                  <c:v>-89.832243494158661</c:v>
                </c:pt>
                <c:pt idx="3629">
                  <c:v>-90.024215612543074</c:v>
                </c:pt>
                <c:pt idx="3630">
                  <c:v>-90.218168684715593</c:v>
                </c:pt>
                <c:pt idx="3631">
                  <c:v>-90.414131356153121</c:v>
                </c:pt>
                <c:pt idx="3632">
                  <c:v>-90.612133001547278</c:v>
                </c:pt>
                <c:pt idx="3633">
                  <c:v>-90.812203749279547</c:v>
                </c:pt>
                <c:pt idx="3634">
                  <c:v>-91.014374506940442</c:v>
                </c:pt>
                <c:pt idx="3635">
                  <c:v>-91.218676987943184</c:v>
                </c:pt>
                <c:pt idx="3636">
                  <c:v>-91.425143739289879</c:v>
                </c:pt>
                <c:pt idx="3637">
                  <c:v>-91.633808170551433</c:v>
                </c:pt>
                <c:pt idx="3638">
                  <c:v>-91.844704584122553</c:v>
                </c:pt>
                <c:pt idx="3639">
                  <c:v>-92.057868206824111</c:v>
                </c:pt>
                <c:pt idx="3640">
                  <c:v>-92.27333522292092</c:v>
                </c:pt>
                <c:pt idx="3641">
                  <c:v>-92.49114280863472</c:v>
                </c:pt>
                <c:pt idx="3642">
                  <c:v>-92.711329168232623</c:v>
                </c:pt>
                <c:pt idx="3643">
                  <c:v>-92.933933571780258</c:v>
                </c:pt>
                <c:pt idx="3644">
                  <c:v>-93.158996394648597</c:v>
                </c:pt>
                <c:pt idx="3645">
                  <c:v>-93.386559158878157</c:v>
                </c:pt>
                <c:pt idx="3646">
                  <c:v>-93.616664576501677</c:v>
                </c:pt>
                <c:pt idx="3647">
                  <c:v>-93.849356594940929</c:v>
                </c:pt>
                <c:pt idx="3648">
                  <c:v>-94.084680444596827</c:v>
                </c:pt>
                <c:pt idx="3649">
                  <c:v>-94.322682688758576</c:v>
                </c:pt>
                <c:pt idx="3650">
                  <c:v>-94.563411275975625</c:v>
                </c:pt>
                <c:pt idx="3651">
                  <c:v>-94.806915595030318</c:v>
                </c:pt>
                <c:pt idx="3652">
                  <c:v>-95.053246532677079</c:v>
                </c:pt>
                <c:pt idx="3653">
                  <c:v>-95.302456534309187</c:v>
                </c:pt>
                <c:pt idx="3654">
                  <c:v>-95.554599667738927</c:v>
                </c:pt>
                <c:pt idx="3655">
                  <c:v>-95.809731690280429</c:v>
                </c:pt>
                <c:pt idx="3656">
                  <c:v>-96.067910119346095</c:v>
                </c:pt>
                <c:pt idx="3657">
                  <c:v>-96.329194306775904</c:v>
                </c:pt>
                <c:pt idx="3658">
                  <c:v>-96.593645517144694</c:v>
                </c:pt>
                <c:pt idx="3659">
                  <c:v>-96.861327010298794</c:v>
                </c:pt>
                <c:pt idx="3660">
                  <c:v>-97.13230412840376</c:v>
                </c:pt>
                <c:pt idx="3661">
                  <c:v>-97.406644387802999</c:v>
                </c:pt>
                <c:pt idx="3662">
                  <c:v>-97.684417576004293</c:v>
                </c:pt>
                <c:pt idx="3663">
                  <c:v>-97.965695854150354</c:v>
                </c:pt>
                <c:pt idx="3664">
                  <c:v>-98.250553865339782</c:v>
                </c:pt>
                <c:pt idx="3665">
                  <c:v>-98.539068849213649</c:v>
                </c:pt>
                <c:pt idx="3666">
                  <c:v>-98.831320763240655</c:v>
                </c:pt>
                <c:pt idx="3667">
                  <c:v>-99.127392411180267</c:v>
                </c:pt>
                <c:pt idx="3668">
                  <c:v>-99.427369579237634</c:v>
                </c:pt>
                <c:pt idx="3669">
                  <c:v>-99.731341180472441</c:v>
                </c:pt>
                <c:pt idx="3670">
                  <c:v>-100.03939940806603</c:v>
                </c:pt>
                <c:pt idx="3671">
                  <c:v>-100.35163989811127</c:v>
                </c:pt>
                <c:pt idx="3672">
                  <c:v>-100.66816190264052</c:v>
                </c:pt>
                <c:pt idx="3673">
                  <c:v>-100.98906847367709</c:v>
                </c:pt>
                <c:pt idx="3674">
                  <c:v>-101.31446665916317</c:v>
                </c:pt>
                <c:pt idx="3675">
                  <c:v>-101.64446771169554</c:v>
                </c:pt>
                <c:pt idx="3676">
                  <c:v>-101.97918731109014</c:v>
                </c:pt>
                <c:pt idx="3677">
                  <c:v>-102.31874580188487</c:v>
                </c:pt>
                <c:pt idx="3678">
                  <c:v>-102.6632684470076</c:v>
                </c:pt>
                <c:pt idx="3679">
                  <c:v>-103.01288569894275</c:v>
                </c:pt>
                <c:pt idx="3680">
                  <c:v>-103.36773348986794</c:v>
                </c:pt>
                <c:pt idx="3681">
                  <c:v>-103.72795354237844</c:v>
                </c:pt>
                <c:pt idx="3682">
                  <c:v>-104.09369370257366</c:v>
                </c:pt>
                <c:pt idx="3683">
                  <c:v>-104.46510829747352</c:v>
                </c:pt>
                <c:pt idx="3684">
                  <c:v>-104.84235851892144</c:v>
                </c:pt>
                <c:pt idx="3685">
                  <c:v>-105.22561283637401</c:v>
                </c:pt>
                <c:pt idx="3686">
                  <c:v>-105.6150474412205</c:v>
                </c:pt>
                <c:pt idx="3687">
                  <c:v>-106.01084672557425</c:v>
                </c:pt>
                <c:pt idx="3688">
                  <c:v>-106.41320379879163</c:v>
                </c:pt>
                <c:pt idx="3689">
                  <c:v>-106.82232104535473</c:v>
                </c:pt>
                <c:pt idx="3690">
                  <c:v>-107.23841072814756</c:v>
                </c:pt>
                <c:pt idx="3691">
                  <c:v>-107.66169564164655</c:v>
                </c:pt>
                <c:pt idx="3692">
                  <c:v>-108.09240982005947</c:v>
                </c:pt>
                <c:pt idx="3693">
                  <c:v>-108.53079930606341</c:v>
                </c:pt>
                <c:pt idx="3694">
                  <c:v>-108.97712298647718</c:v>
                </c:pt>
                <c:pt idx="3695">
                  <c:v>-109.43165350198697</c:v>
                </c:pt>
                <c:pt idx="3696">
                  <c:v>-109.89467823895552</c:v>
                </c:pt>
                <c:pt idx="3697">
                  <c:v>-110.36650041236788</c:v>
                </c:pt>
                <c:pt idx="3698">
                  <c:v>-110.84744025016191</c:v>
                </c:pt>
                <c:pt idx="3699">
                  <c:v>-111.33783629056033</c:v>
                </c:pt>
                <c:pt idx="3700">
                  <c:v>-111.83804680560812</c:v>
                </c:pt>
                <c:pt idx="3701">
                  <c:v>-112.34845136595298</c:v>
                </c:pt>
                <c:pt idx="3702">
                  <c:v>-112.86945256404429</c:v>
                </c:pt>
                <c:pt idx="3703">
                  <c:v>-113.40147791541398</c:v>
                </c:pt>
                <c:pt idx="3704">
                  <c:v>-113.94498196061525</c:v>
                </c:pt>
                <c:pt idx="3705">
                  <c:v>-114.50044859380546</c:v>
                </c:pt>
                <c:pt idx="3706">
                  <c:v>-115.06839364798384</c:v>
                </c:pt>
                <c:pt idx="3707">
                  <c:v>-115.64936777163655</c:v>
                </c:pt>
                <c:pt idx="3708">
                  <c:v>-116.24395963715855</c:v>
                </c:pt>
                <c:pt idx="3709">
                  <c:v>-116.85279952813113</c:v>
                </c:pt>
                <c:pt idx="3710">
                  <c:v>-117.4765633604934</c:v>
                </c:pt>
                <c:pt idx="3711">
                  <c:v>-118.11597720225421</c:v>
                </c:pt>
                <c:pt idx="3712">
                  <c:v>-118.77182236790487</c:v>
                </c:pt>
                <c:pt idx="3713">
                  <c:v>-119.44494117764944</c:v>
                </c:pt>
                <c:pt idx="3714">
                  <c:v>-120.13624348854074</c:v>
                </c:pt>
                <c:pt idx="3715">
                  <c:v>-120.84671412528628</c:v>
                </c:pt>
                <c:pt idx="3716">
                  <c:v>-121.57742136395186</c:v>
                </c:pt>
                <c:pt idx="3717">
                  <c:v>-122.32952665313782</c:v>
                </c:pt>
                <c:pt idx="3718">
                  <c:v>-123.10429579619317</c:v>
                </c:pt>
                <c:pt idx="3719">
                  <c:v>-123.90311186669206</c:v>
                </c:pt>
                <c:pt idx="3720">
                  <c:v>-124.72749019061978</c:v>
                </c:pt>
                <c:pt idx="3721">
                  <c:v>-125.57909580616673</c:v>
                </c:pt>
                <c:pt idx="3722">
                  <c:v>-126.45976391088632</c:v>
                </c:pt>
                <c:pt idx="3723">
                  <c:v>-127.37152393292207</c:v>
                </c:pt>
                <c:pt idx="3724">
                  <c:v>-128.31662802764757</c:v>
                </c:pt>
                <c:pt idx="3725">
                  <c:v>-129.29758501623695</c:v>
                </c:pt>
                <c:pt idx="3726">
                  <c:v>-130.31720106676735</c:v>
                </c:pt>
                <c:pt idx="3727">
                  <c:v>-131.37862879733402</c:v>
                </c:pt>
                <c:pt idx="3728">
                  <c:v>-132.48542699148038</c:v>
                </c:pt>
                <c:pt idx="3729">
                  <c:v>-133.64163381339606</c:v>
                </c:pt>
                <c:pt idx="3730">
                  <c:v>-134.85185737399607</c:v>
                </c:pt>
                <c:pt idx="3731">
                  <c:v>-136.12138885006948</c:v>
                </c:pt>
                <c:pt idx="3732">
                  <c:v>-137.45634528231776</c:v>
                </c:pt>
                <c:pt idx="3733">
                  <c:v>-138.8638519635202</c:v>
                </c:pt>
                <c:pt idx="3734">
                  <c:v>-140.35227843746685</c:v>
                </c:pt>
                <c:pt idx="3735">
                  <c:v>-141.93154831845885</c:v>
                </c:pt>
                <c:pt idx="3736">
                  <c:v>-143.6135526803761</c:v>
                </c:pt>
                <c:pt idx="3737">
                  <c:v>-145.41271185236272</c:v>
                </c:pt>
                <c:pt idx="3738">
                  <c:v>-147.34675503244844</c:v>
                </c:pt>
                <c:pt idx="3739">
                  <c:v>-149.4378285152855</c:v>
                </c:pt>
                <c:pt idx="3740">
                  <c:v>-151.71411576247434</c:v>
                </c:pt>
                <c:pt idx="3741">
                  <c:v>-154.21228513681567</c:v>
                </c:pt>
                <c:pt idx="3742">
                  <c:v>-156.98133707236161</c:v>
                </c:pt>
                <c:pt idx="3743">
                  <c:v>-160.08894906288535</c:v>
                </c:pt>
                <c:pt idx="3744">
                  <c:v>-163.63258854392168</c:v>
                </c:pt>
                <c:pt idx="3745">
                  <c:v>-167.76054104595093</c:v>
                </c:pt>
                <c:pt idx="3746">
                  <c:v>-172.71603947313486</c:v>
                </c:pt>
                <c:pt idx="3747">
                  <c:v>-178.94450749510281</c:v>
                </c:pt>
                <c:pt idx="3748">
                  <c:v>-187.42087643275528</c:v>
                </c:pt>
                <c:pt idx="3749">
                  <c:v>-201.1762626317433</c:v>
                </c:pt>
                <c:pt idx="3750">
                  <c:v>-590.32430150299876</c:v>
                </c:pt>
                <c:pt idx="3751">
                  <c:v>-206.14197732255894</c:v>
                </c:pt>
                <c:pt idx="3752">
                  <c:v>-198.32004856945429</c:v>
                </c:pt>
                <c:pt idx="3753">
                  <c:v>-199.7821976877519</c:v>
                </c:pt>
                <c:pt idx="3754">
                  <c:v>-198.3974390547275</c:v>
                </c:pt>
                <c:pt idx="3755">
                  <c:v>-183.61144982038806</c:v>
                </c:pt>
                <c:pt idx="3756">
                  <c:v>-175.76445004219153</c:v>
                </c:pt>
                <c:pt idx="3757">
                  <c:v>-170.06686819881853</c:v>
                </c:pt>
                <c:pt idx="3758">
                  <c:v>-165.51469258059888</c:v>
                </c:pt>
                <c:pt idx="3759">
                  <c:v>-161.69746116737585</c:v>
                </c:pt>
                <c:pt idx="3760">
                  <c:v>-158.39960950887419</c:v>
                </c:pt>
                <c:pt idx="3761">
                  <c:v>-155.49141368858662</c:v>
                </c:pt>
                <c:pt idx="3762">
                  <c:v>-152.88778473485226</c:v>
                </c:pt>
                <c:pt idx="3763">
                  <c:v>-150.52948012459413</c:v>
                </c:pt>
                <c:pt idx="3764">
                  <c:v>-148.37340049251458</c:v>
                </c:pt>
                <c:pt idx="3765">
                  <c:v>-146.38711234696564</c:v>
                </c:pt>
                <c:pt idx="3766">
                  <c:v>-144.54554270268437</c:v>
                </c:pt>
                <c:pt idx="3767">
                  <c:v>-142.82887774321108</c:v>
                </c:pt>
                <c:pt idx="3768">
                  <c:v>-141.22116987879397</c:v>
                </c:pt>
                <c:pt idx="3769">
                  <c:v>-139.70938211023653</c:v>
                </c:pt>
                <c:pt idx="3770">
                  <c:v>-138.28271327206082</c:v>
                </c:pt>
                <c:pt idx="3771">
                  <c:v>-136.93210979570719</c:v>
                </c:pt>
                <c:pt idx="3772">
                  <c:v>-135.64990490296472</c:v>
                </c:pt>
                <c:pt idx="3773">
                  <c:v>-134.42954702249639</c:v>
                </c:pt>
                <c:pt idx="3774">
                  <c:v>-133.26539203085991</c:v>
                </c:pt>
                <c:pt idx="3775">
                  <c:v>-132.15254201967167</c:v>
                </c:pt>
                <c:pt idx="3776">
                  <c:v>-131.08671855271376</c:v>
                </c:pt>
                <c:pt idx="3777">
                  <c:v>-130.06416187723741</c:v>
                </c:pt>
                <c:pt idx="3778">
                  <c:v>-129.08154993200955</c:v>
                </c:pt>
                <c:pt idx="3779">
                  <c:v>-128.13593264151865</c:v>
                </c:pt>
                <c:pt idx="3780">
                  <c:v>-127.22467814575593</c:v>
                </c:pt>
                <c:pt idx="3781">
                  <c:v>-126.3454284448969</c:v>
                </c:pt>
                <c:pt idx="3782">
                  <c:v>-125.49606254037249</c:v>
                </c:pt>
                <c:pt idx="3783">
                  <c:v>-124.67466559650873</c:v>
                </c:pt>
                <c:pt idx="3784">
                  <c:v>-123.87950297615127</c:v>
                </c:pt>
                <c:pt idx="3785">
                  <c:v>-123.10899825143233</c:v>
                </c:pt>
                <c:pt idx="3786">
                  <c:v>-122.36171447895401</c:v>
                </c:pt>
                <c:pt idx="3787">
                  <c:v>-121.63633817305649</c:v>
                </c:pt>
                <c:pt idx="3788">
                  <c:v>-120.9316655225233</c:v>
                </c:pt>
                <c:pt idx="3789">
                  <c:v>-120.24659048322525</c:v>
                </c:pt>
                <c:pt idx="3790">
                  <c:v>-119.58009444774909</c:v>
                </c:pt>
                <c:pt idx="3791">
                  <c:v>-118.93123724729963</c:v>
                </c:pt>
                <c:pt idx="3792">
                  <c:v>-118.29914928446104</c:v>
                </c:pt>
                <c:pt idx="3793">
                  <c:v>-117.68302463010878</c:v>
                </c:pt>
                <c:pt idx="3794">
                  <c:v>-117.08211494581747</c:v>
                </c:pt>
                <c:pt idx="3795">
                  <c:v>-116.49572411585265</c:v>
                </c:pt>
                <c:pt idx="3796">
                  <c:v>-115.92320349144128</c:v>
                </c:pt>
                <c:pt idx="3797">
                  <c:v>-115.36394766523416</c:v>
                </c:pt>
                <c:pt idx="3798">
                  <c:v>-114.81739070648599</c:v>
                </c:pt>
                <c:pt idx="3799">
                  <c:v>-114.2830027978564</c:v>
                </c:pt>
                <c:pt idx="3800">
                  <c:v>-113.76028722342417</c:v>
                </c:pt>
                <c:pt idx="3801">
                  <c:v>-113.24877766475133</c:v>
                </c:pt>
                <c:pt idx="3802">
                  <c:v>-112.74803576788179</c:v>
                </c:pt>
                <c:pt idx="3803">
                  <c:v>-112.25764894931687</c:v>
                </c:pt>
                <c:pt idx="3804">
                  <c:v>-111.77722841329111</c:v>
                </c:pt>
                <c:pt idx="3805">
                  <c:v>-111.30640735637482</c:v>
                </c:pt>
                <c:pt idx="3806">
                  <c:v>-110.84483933852567</c:v>
                </c:pt>
                <c:pt idx="3807">
                  <c:v>-110.39219680239803</c:v>
                </c:pt>
                <c:pt idx="3808">
                  <c:v>-109.94816972498108</c:v>
                </c:pt>
                <c:pt idx="3809">
                  <c:v>-109.51246438761933</c:v>
                </c:pt>
                <c:pt idx="3810">
                  <c:v>-109.08480225213802</c:v>
                </c:pt>
                <c:pt idx="3811">
                  <c:v>-108.66491893227058</c:v>
                </c:pt>
                <c:pt idx="3812">
                  <c:v>-108.25256325084185</c:v>
                </c:pt>
                <c:pt idx="3813">
                  <c:v>-107.84749637425976</c:v>
                </c:pt>
                <c:pt idx="3814">
                  <c:v>-107.4494910168312</c:v>
                </c:pt>
                <c:pt idx="3815">
                  <c:v>-107.05833070823093</c:v>
                </c:pt>
                <c:pt idx="3816">
                  <c:v>-106.67380911821481</c:v>
                </c:pt>
                <c:pt idx="3817">
                  <c:v>-106.29572943327432</c:v>
                </c:pt>
                <c:pt idx="3818">
                  <c:v>-105.92390378051421</c:v>
                </c:pt>
                <c:pt idx="3819">
                  <c:v>-105.55815269452076</c:v>
                </c:pt>
                <c:pt idx="3820">
                  <c:v>-105.19830462342037</c:v>
                </c:pt>
                <c:pt idx="3821">
                  <c:v>-104.84419547072669</c:v>
                </c:pt>
                <c:pt idx="3822">
                  <c:v>-104.49566816990139</c:v>
                </c:pt>
                <c:pt idx="3823">
                  <c:v>-104.15257228886506</c:v>
                </c:pt>
                <c:pt idx="3824">
                  <c:v>-103.8147636619621</c:v>
                </c:pt>
                <c:pt idx="3825">
                  <c:v>-103.48210404712265</c:v>
                </c:pt>
                <c:pt idx="3826">
                  <c:v>-103.15446080617703</c:v>
                </c:pt>
                <c:pt idx="3827">
                  <c:v>-102.83170660647356</c:v>
                </c:pt>
                <c:pt idx="3828">
                  <c:v>-102.51371914211268</c:v>
                </c:pt>
                <c:pt idx="3829">
                  <c:v>-102.20038087327454</c:v>
                </c:pt>
                <c:pt idx="3830">
                  <c:v>-101.89157878224471</c:v>
                </c:pt>
                <c:pt idx="3831">
                  <c:v>-101.58720414487048</c:v>
                </c:pt>
                <c:pt idx="3832">
                  <c:v>-101.28715231629388</c:v>
                </c:pt>
                <c:pt idx="3833">
                  <c:v>-100.99132252989753</c:v>
                </c:pt>
                <c:pt idx="3834">
                  <c:v>-100.69961770850483</c:v>
                </c:pt>
                <c:pt idx="3835">
                  <c:v>-100.41194428694266</c:v>
                </c:pt>
                <c:pt idx="3836">
                  <c:v>-100.12821204515814</c:v>
                </c:pt>
                <c:pt idx="3837">
                  <c:v>-99.848333951144639</c:v>
                </c:pt>
                <c:pt idx="3838">
                  <c:v>-99.572226012992303</c:v>
                </c:pt>
                <c:pt idx="3839">
                  <c:v>-99.299807139433298</c:v>
                </c:pt>
                <c:pt idx="3840">
                  <c:v>-99.030999008306381</c:v>
                </c:pt>
                <c:pt idx="3841">
                  <c:v>-98.76572594240217</c:v>
                </c:pt>
                <c:pt idx="3842">
                  <c:v>-98.503914792202494</c:v>
                </c:pt>
                <c:pt idx="3843">
                  <c:v>-98.245494825054152</c:v>
                </c:pt>
                <c:pt idx="3844">
                  <c:v>-97.990397620362657</c:v>
                </c:pt>
                <c:pt idx="3845">
                  <c:v>-97.738556970415758</c:v>
                </c:pt>
                <c:pt idx="3846">
                  <c:v>-97.489908786476406</c:v>
                </c:pt>
                <c:pt idx="3847">
                  <c:v>-97.244391009814251</c:v>
                </c:pt>
                <c:pt idx="3848">
                  <c:v>-97.001943527367317</c:v>
                </c:pt>
                <c:pt idx="3849">
                  <c:v>-96.762508091746952</c:v>
                </c:pt>
                <c:pt idx="3850">
                  <c:v>-96.526028245319552</c:v>
                </c:pt>
                <c:pt idx="3851">
                  <c:v>-96.292449248120846</c:v>
                </c:pt>
                <c:pt idx="3852">
                  <c:v>-96.061718009369599</c:v>
                </c:pt>
                <c:pt idx="3853">
                  <c:v>-95.833783022370312</c:v>
                </c:pt>
                <c:pt idx="3854">
                  <c:v>-95.608594302602526</c:v>
                </c:pt>
                <c:pt idx="3855">
                  <c:v>-95.386103328814912</c:v>
                </c:pt>
                <c:pt idx="3856">
                  <c:v>-95.166262986946748</c:v>
                </c:pt>
                <c:pt idx="3857">
                  <c:v>-94.949027516719312</c:v>
                </c:pt>
                <c:pt idx="3858">
                  <c:v>-94.734352460744091</c:v>
                </c:pt>
                <c:pt idx="3859">
                  <c:v>-94.52219461600609</c:v>
                </c:pt>
                <c:pt idx="3860">
                  <c:v>-94.31251198759341</c:v>
                </c:pt>
                <c:pt idx="3861">
                  <c:v>-94.105263744546122</c:v>
                </c:pt>
                <c:pt idx="3862">
                  <c:v>-93.900410177710654</c:v>
                </c:pt>
                <c:pt idx="3863">
                  <c:v>-93.697912659492445</c:v>
                </c:pt>
                <c:pt idx="3864">
                  <c:v>-93.49773360540263</c:v>
                </c:pt>
                <c:pt idx="3865">
                  <c:v>-93.299836437305942</c:v>
                </c:pt>
                <c:pt idx="3866">
                  <c:v>-93.104185548279062</c:v>
                </c:pt>
                <c:pt idx="3867">
                  <c:v>-92.910746268996022</c:v>
                </c:pt>
                <c:pt idx="3868">
                  <c:v>-92.71948483556173</c:v>
                </c:pt>
                <c:pt idx="3869">
                  <c:v>-92.530368358719699</c:v>
                </c:pt>
                <c:pt idx="3870">
                  <c:v>-92.343364794362444</c:v>
                </c:pt>
                <c:pt idx="3871">
                  <c:v>-92.158442915282478</c:v>
                </c:pt>
                <c:pt idx="3872">
                  <c:v>-91.975572284097623</c:v>
                </c:pt>
                <c:pt idx="3873">
                  <c:v>-91.794723227296728</c:v>
                </c:pt>
                <c:pt idx="3874">
                  <c:v>-91.615866810346859</c:v>
                </c:pt>
                <c:pt idx="3875">
                  <c:v>-91.438974813812948</c:v>
                </c:pt>
                <c:pt idx="3876">
                  <c:v>-91.264019710440607</c:v>
                </c:pt>
                <c:pt idx="3877">
                  <c:v>-91.090974643154084</c:v>
                </c:pt>
                <c:pt idx="3878">
                  <c:v>-90.919813403928515</c:v>
                </c:pt>
                <c:pt idx="3879">
                  <c:v>-90.750510413493004</c:v>
                </c:pt>
                <c:pt idx="3880">
                  <c:v>-90.583040701826704</c:v>
                </c:pt>
                <c:pt idx="3881">
                  <c:v>-90.417379889411507</c:v>
                </c:pt>
                <c:pt idx="3882">
                  <c:v>-90.253504169204319</c:v>
                </c:pt>
                <c:pt idx="3883">
                  <c:v>-90.091390289299852</c:v>
                </c:pt>
                <c:pt idx="3884">
                  <c:v>-89.931015536247656</c:v>
                </c:pt>
                <c:pt idx="3885">
                  <c:v>-89.772357718998762</c:v>
                </c:pt>
                <c:pt idx="3886">
                  <c:v>-89.615395153449938</c:v>
                </c:pt>
                <c:pt idx="3887">
                  <c:v>-89.460106647561858</c:v>
                </c:pt>
                <c:pt idx="3888">
                  <c:v>-89.306471487023558</c:v>
                </c:pt>
                <c:pt idx="3889">
                  <c:v>-89.154469421441718</c:v>
                </c:pt>
                <c:pt idx="3890">
                  <c:v>-89.004080651029241</c:v>
                </c:pt>
                <c:pt idx="3891">
                  <c:v>-88.855285813774557</c:v>
                </c:pt>
                <c:pt idx="3892">
                  <c:v>-88.708065973068599</c:v>
                </c:pt>
                <c:pt idx="3893">
                  <c:v>-88.562402605770814</c:v>
                </c:pt>
                <c:pt idx="3894">
                  <c:v>-88.418277590697471</c:v>
                </c:pt>
                <c:pt idx="3895">
                  <c:v>-88.275673197510557</c:v>
                </c:pt>
                <c:pt idx="3896">
                  <c:v>-88.134572075995663</c:v>
                </c:pt>
                <c:pt idx="3897">
                  <c:v>-87.994957245707781</c:v>
                </c:pt>
                <c:pt idx="3898">
                  <c:v>-87.85681208597417</c:v>
                </c:pt>
                <c:pt idx="3899">
                  <c:v>-87.720120326236511</c:v>
                </c:pt>
                <c:pt idx="3900">
                  <c:v>-87.584866036721252</c:v>
                </c:pt>
                <c:pt idx="3901">
                  <c:v>-87.451033619422432</c:v>
                </c:pt>
                <c:pt idx="3902">
                  <c:v>-87.318607799386939</c:v>
                </c:pt>
                <c:pt idx="3903">
                  <c:v>-87.187573616287949</c:v>
                </c:pt>
                <c:pt idx="3904">
                  <c:v>-87.057916416277266</c:v>
                </c:pt>
                <c:pt idx="3905">
                  <c:v>-86.929621844104531</c:v>
                </c:pt>
                <c:pt idx="3906">
                  <c:v>-86.802675835491883</c:v>
                </c:pt>
                <c:pt idx="3907">
                  <c:v>-86.677064609757636</c:v>
                </c:pt>
                <c:pt idx="3908">
                  <c:v>-86.552774662674707</c:v>
                </c:pt>
                <c:pt idx="3909">
                  <c:v>-86.429792759559589</c:v>
                </c:pt>
                <c:pt idx="3910">
                  <c:v>-86.308105928579138</c:v>
                </c:pt>
                <c:pt idx="3911">
                  <c:v>-86.187701454269671</c:v>
                </c:pt>
                <c:pt idx="3912">
                  <c:v>-86.068566871259321</c:v>
                </c:pt>
                <c:pt idx="3913">
                  <c:v>-85.950689958186047</c:v>
                </c:pt>
                <c:pt idx="3914">
                  <c:v>-85.834058731804546</c:v>
                </c:pt>
                <c:pt idx="3915">
                  <c:v>-85.718661441274705</c:v>
                </c:pt>
                <c:pt idx="3916">
                  <c:v>-85.604486562625311</c:v>
                </c:pt>
                <c:pt idx="3917">
                  <c:v>-85.491522793386252</c:v>
                </c:pt>
                <c:pt idx="3918">
                  <c:v>-85.3797590473838</c:v>
                </c:pt>
                <c:pt idx="3919">
                  <c:v>-85.269184449692204</c:v>
                </c:pt>
                <c:pt idx="3920">
                  <c:v>-85.15978833173746</c:v>
                </c:pt>
                <c:pt idx="3921">
                  <c:v>-85.051560226545462</c:v>
                </c:pt>
                <c:pt idx="3922">
                  <c:v>-84.944489864132905</c:v>
                </c:pt>
                <c:pt idx="3923">
                  <c:v>-84.838567167032409</c:v>
                </c:pt>
                <c:pt idx="3924">
                  <c:v>-84.733782245949655</c:v>
                </c:pt>
                <c:pt idx="3925">
                  <c:v>-84.630125395547083</c:v>
                </c:pt>
                <c:pt idx="3926">
                  <c:v>-84.527587090349257</c:v>
                </c:pt>
                <c:pt idx="3927">
                  <c:v>-84.426157980767798</c:v>
                </c:pt>
                <c:pt idx="3928">
                  <c:v>-84.325828889238394</c:v>
                </c:pt>
                <c:pt idx="3929">
                  <c:v>-84.226590806469886</c:v>
                </c:pt>
                <c:pt idx="3930">
                  <c:v>-84.128434887798818</c:v>
                </c:pt>
                <c:pt idx="3931">
                  <c:v>-84.03135244964767</c:v>
                </c:pt>
                <c:pt idx="3932">
                  <c:v>-83.935334966082081</c:v>
                </c:pt>
                <c:pt idx="3933">
                  <c:v>-83.840374065465227</c:v>
                </c:pt>
                <c:pt idx="3934">
                  <c:v>-83.746461527204076</c:v>
                </c:pt>
                <c:pt idx="3935">
                  <c:v>-83.653589278587631</c:v>
                </c:pt>
                <c:pt idx="3936">
                  <c:v>-83.561749391710322</c:v>
                </c:pt>
                <c:pt idx="3937">
                  <c:v>-83.470934080481612</c:v>
                </c:pt>
                <c:pt idx="3938">
                  <c:v>-83.381135697716218</c:v>
                </c:pt>
                <c:pt idx="3939">
                  <c:v>-83.29234673230367</c:v>
                </c:pt>
                <c:pt idx="3940">
                  <c:v>-83.204559806455038</c:v>
                </c:pt>
                <c:pt idx="3941">
                  <c:v>-83.117767673022939</c:v>
                </c:pt>
                <c:pt idx="3942">
                  <c:v>-83.031963212894169</c:v>
                </c:pt>
                <c:pt idx="3943">
                  <c:v>-82.947139432451721</c:v>
                </c:pt>
                <c:pt idx="3944">
                  <c:v>-82.86328946110423</c:v>
                </c:pt>
                <c:pt idx="3945">
                  <c:v>-82.780406548881004</c:v>
                </c:pt>
                <c:pt idx="3946">
                  <c:v>-82.698484064090223</c:v>
                </c:pt>
                <c:pt idx="3947">
                  <c:v>-82.617515491039001</c:v>
                </c:pt>
                <c:pt idx="3948">
                  <c:v>-82.537494427812732</c:v>
                </c:pt>
                <c:pt idx="3949">
                  <c:v>-82.458414584112489</c:v>
                </c:pt>
                <c:pt idx="3950">
                  <c:v>-82.380269779148222</c:v>
                </c:pt>
                <c:pt idx="3951">
                  <c:v>-82.303053939587159</c:v>
                </c:pt>
                <c:pt idx="3952">
                  <c:v>-82.226761097553847</c:v>
                </c:pt>
                <c:pt idx="3953">
                  <c:v>-82.151385388682826</c:v>
                </c:pt>
                <c:pt idx="3954">
                  <c:v>-82.076921050219639</c:v>
                </c:pt>
                <c:pt idx="3955">
                  <c:v>-82.003362419171836</c:v>
                </c:pt>
                <c:pt idx="3956">
                  <c:v>-81.930703930505274</c:v>
                </c:pt>
                <c:pt idx="3957">
                  <c:v>-81.858940115387071</c:v>
                </c:pt>
                <c:pt idx="3958">
                  <c:v>-81.788065599472645</c:v>
                </c:pt>
                <c:pt idx="3959">
                  <c:v>-81.718075101235414</c:v>
                </c:pt>
                <c:pt idx="3960">
                  <c:v>-81.648963430338853</c:v>
                </c:pt>
                <c:pt idx="3961">
                  <c:v>-81.580725486048607</c:v>
                </c:pt>
                <c:pt idx="3962">
                  <c:v>-81.513356255684656</c:v>
                </c:pt>
                <c:pt idx="3963">
                  <c:v>-81.446850813111595</c:v>
                </c:pt>
                <c:pt idx="3964">
                  <c:v>-81.381204317266409</c:v>
                </c:pt>
                <c:pt idx="3965">
                  <c:v>-81.316412010722004</c:v>
                </c:pt>
                <c:pt idx="3966">
                  <c:v>-81.252469218287416</c:v>
                </c:pt>
                <c:pt idx="3967">
                  <c:v>-81.189371345640609</c:v>
                </c:pt>
                <c:pt idx="3968">
                  <c:v>-81.127113877996266</c:v>
                </c:pt>
                <c:pt idx="3969">
                  <c:v>-81.065692378805409</c:v>
                </c:pt>
                <c:pt idx="3970">
                  <c:v>-81.005102488486443</c:v>
                </c:pt>
                <c:pt idx="3971">
                  <c:v>-80.945339923187959</c:v>
                </c:pt>
                <c:pt idx="3972">
                  <c:v>-80.886400473580537</c:v>
                </c:pt>
                <c:pt idx="3973">
                  <c:v>-80.828280003678572</c:v>
                </c:pt>
                <c:pt idx="3974">
                  <c:v>-80.770974449690286</c:v>
                </c:pt>
                <c:pt idx="3975">
                  <c:v>-80.714479818895256</c:v>
                </c:pt>
                <c:pt idx="3976">
                  <c:v>-80.658792188549583</c:v>
                </c:pt>
                <c:pt idx="3977">
                  <c:v>-80.603907704816763</c:v>
                </c:pt>
                <c:pt idx="3978">
                  <c:v>-80.549822581724726</c:v>
                </c:pt>
                <c:pt idx="3979">
                  <c:v>-80.496533100147673</c:v>
                </c:pt>
                <c:pt idx="3980">
                  <c:v>-80.444035606812292</c:v>
                </c:pt>
                <c:pt idx="3981">
                  <c:v>-80.392326513327887</c:v>
                </c:pt>
                <c:pt idx="3982">
                  <c:v>-80.34140229523986</c:v>
                </c:pt>
                <c:pt idx="3983">
                  <c:v>-80.291259491105308</c:v>
                </c:pt>
                <c:pt idx="3984">
                  <c:v>-80.241894701591505</c:v>
                </c:pt>
                <c:pt idx="3985">
                  <c:v>-80.193304588595012</c:v>
                </c:pt>
                <c:pt idx="3986">
                  <c:v>-80.145485874382771</c:v>
                </c:pt>
                <c:pt idx="3987">
                  <c:v>-80.098435340753099</c:v>
                </c:pt>
                <c:pt idx="3988">
                  <c:v>-80.052149828216827</c:v>
                </c:pt>
                <c:pt idx="3989">
                  <c:v>-80.006626235198226</c:v>
                </c:pt>
                <c:pt idx="3990">
                  <c:v>-79.961861517254974</c:v>
                </c:pt>
                <c:pt idx="3991">
                  <c:v>-79.917852686316721</c:v>
                </c:pt>
                <c:pt idx="3992">
                  <c:v>-79.87459680994192</c:v>
                </c:pt>
                <c:pt idx="3993">
                  <c:v>-79.832091010592606</c:v>
                </c:pt>
                <c:pt idx="3994">
                  <c:v>-79.790332464926479</c:v>
                </c:pt>
                <c:pt idx="3995">
                  <c:v>-79.749318403106116</c:v>
                </c:pt>
                <c:pt idx="3996">
                  <c:v>-79.709046108124724</c:v>
                </c:pt>
                <c:pt idx="3997">
                  <c:v>-79.669512915148459</c:v>
                </c:pt>
                <c:pt idx="3998">
                  <c:v>-79.630716210874212</c:v>
                </c:pt>
                <c:pt idx="3999">
                  <c:v>-79.592653432903447</c:v>
                </c:pt>
                <c:pt idx="4000">
                  <c:v>-79.555322069131208</c:v>
                </c:pt>
                <c:pt idx="4001">
                  <c:v>-79.518719657149575</c:v>
                </c:pt>
                <c:pt idx="4002">
                  <c:v>-79.482843783666624</c:v>
                </c:pt>
                <c:pt idx="4003">
                  <c:v>-79.447692083938762</c:v>
                </c:pt>
                <c:pt idx="4004">
                  <c:v>-79.413262241217723</c:v>
                </c:pt>
                <c:pt idx="4005">
                  <c:v>-79.379551986211098</c:v>
                </c:pt>
                <c:pt idx="4006">
                  <c:v>-79.346559096556106</c:v>
                </c:pt>
                <c:pt idx="4007">
                  <c:v>-79.314281396306896</c:v>
                </c:pt>
                <c:pt idx="4008">
                  <c:v>-79.282716755434507</c:v>
                </c:pt>
                <c:pt idx="4009">
                  <c:v>-79.251863089339594</c:v>
                </c:pt>
                <c:pt idx="4010">
                  <c:v>-79.221718358377515</c:v>
                </c:pt>
                <c:pt idx="4011">
                  <c:v>-79.192280567395713</c:v>
                </c:pt>
                <c:pt idx="4012">
                  <c:v>-79.163547765282857</c:v>
                </c:pt>
                <c:pt idx="4013">
                  <c:v>-79.135518044529874</c:v>
                </c:pt>
                <c:pt idx="4014">
                  <c:v>-79.108189540802385</c:v>
                </c:pt>
                <c:pt idx="4015">
                  <c:v>-79.081560432524554</c:v>
                </c:pt>
                <c:pt idx="4016">
                  <c:v>-79.055628940473767</c:v>
                </c:pt>
                <c:pt idx="4017">
                  <c:v>-79.030393327386591</c:v>
                </c:pt>
                <c:pt idx="4018">
                  <c:v>-79.005851897575042</c:v>
                </c:pt>
                <c:pt idx="4019">
                  <c:v>-78.982002996553774</c:v>
                </c:pt>
                <c:pt idx="4020">
                  <c:v>-78.958845010677123</c:v>
                </c:pt>
                <c:pt idx="4021">
                  <c:v>-78.936376366786774</c:v>
                </c:pt>
                <c:pt idx="4022">
                  <c:v>-78.914595531869139</c:v>
                </c:pt>
                <c:pt idx="4023">
                  <c:v>-78.893501012722794</c:v>
                </c:pt>
                <c:pt idx="4024">
                  <c:v>-78.873091355635282</c:v>
                </c:pt>
                <c:pt idx="4025">
                  <c:v>-78.853365146069706</c:v>
                </c:pt>
                <c:pt idx="4026">
                  <c:v>-78.834321008360703</c:v>
                </c:pt>
                <c:pt idx="4027">
                  <c:v>-78.815957605419399</c:v>
                </c:pt>
                <c:pt idx="4028">
                  <c:v>-78.798273638447853</c:v>
                </c:pt>
                <c:pt idx="4029">
                  <c:v>-78.781267846662018</c:v>
                </c:pt>
                <c:pt idx="4030">
                  <c:v>-78.764939007024012</c:v>
                </c:pt>
                <c:pt idx="4031">
                  <c:v>-78.749285933982691</c:v>
                </c:pt>
                <c:pt idx="4032">
                  <c:v>-78.734307479223133</c:v>
                </c:pt>
                <c:pt idx="4033">
                  <c:v>-78.720002531424427</c:v>
                </c:pt>
                <c:pt idx="4034">
                  <c:v>-78.7063700160259</c:v>
                </c:pt>
                <c:pt idx="4035">
                  <c:v>-78.693408895001625</c:v>
                </c:pt>
                <c:pt idx="4036">
                  <c:v>-78.681118166643031</c:v>
                </c:pt>
                <c:pt idx="4037">
                  <c:v>-78.669496865349728</c:v>
                </c:pt>
                <c:pt idx="4038">
                  <c:v>-78.658544061428103</c:v>
                </c:pt>
                <c:pt idx="4039">
                  <c:v>-78.648258860897997</c:v>
                </c:pt>
                <c:pt idx="4040">
                  <c:v>-78.638640405307015</c:v>
                </c:pt>
                <c:pt idx="4041">
                  <c:v>-78.629687871552747</c:v>
                </c:pt>
                <c:pt idx="4042">
                  <c:v>-78.621400471712406</c:v>
                </c:pt>
                <c:pt idx="4043">
                  <c:v>-78.613777452880186</c:v>
                </c:pt>
                <c:pt idx="4044">
                  <c:v>-78.606818097012109</c:v>
                </c:pt>
                <c:pt idx="4045">
                  <c:v>-78.600521720778104</c:v>
                </c:pt>
                <c:pt idx="4046">
                  <c:v>-78.59488767542183</c:v>
                </c:pt>
                <c:pt idx="4047">
                  <c:v>-78.589915346627294</c:v>
                </c:pt>
                <c:pt idx="4048">
                  <c:v>-78.585604154393167</c:v>
                </c:pt>
                <c:pt idx="4049">
                  <c:v>-78.581953552913987</c:v>
                </c:pt>
                <c:pt idx="4050">
                  <c:v>-78.578963030468657</c:v>
                </c:pt>
                <c:pt idx="4051">
                  <c:v>-78.576632109315824</c:v>
                </c:pt>
                <c:pt idx="4052">
                  <c:v>-78.574960345596665</c:v>
                </c:pt>
                <c:pt idx="4053">
                  <c:v>-78.573947329244177</c:v>
                </c:pt>
                <c:pt idx="4054">
                  <c:v>-78.573592683899861</c:v>
                </c:pt>
                <c:pt idx="4055">
                  <c:v>-78.573896066837136</c:v>
                </c:pt>
                <c:pt idx="4056">
                  <c:v>-78.574857168891526</c:v>
                </c:pt>
                <c:pt idx="4057">
                  <c:v>-78.576475714397958</c:v>
                </c:pt>
                <c:pt idx="4058">
                  <c:v>-78.578751461134672</c:v>
                </c:pt>
                <c:pt idx="4059">
                  <c:v>-78.581684200274097</c:v>
                </c:pt>
                <c:pt idx="4060">
                  <c:v>-78.585273756340413</c:v>
                </c:pt>
                <c:pt idx="4061">
                  <c:v>-78.58951998717383</c:v>
                </c:pt>
                <c:pt idx="4062">
                  <c:v>-78.59442278390182</c:v>
                </c:pt>
                <c:pt idx="4063">
                  <c:v>-78.599982070916866</c:v>
                </c:pt>
                <c:pt idx="4064">
                  <c:v>-78.606197805861072</c:v>
                </c:pt>
                <c:pt idx="4065">
                  <c:v>-78.613069979617421</c:v>
                </c:pt>
                <c:pt idx="4066">
                  <c:v>-78.620598616307859</c:v>
                </c:pt>
                <c:pt idx="4067">
                  <c:v>-78.628783773297926</c:v>
                </c:pt>
                <c:pt idx="4068">
                  <c:v>-78.63762554120828</c:v>
                </c:pt>
                <c:pt idx="4069">
                  <c:v>-78.64712404393282</c:v>
                </c:pt>
                <c:pt idx="4070">
                  <c:v>-78.657279438663636</c:v>
                </c:pt>
                <c:pt idx="4071">
                  <c:v>-78.668091915922645</c:v>
                </c:pt>
                <c:pt idx="4072">
                  <c:v>-78.679561699599958</c:v>
                </c:pt>
                <c:pt idx="4073">
                  <c:v>-78.691689046999088</c:v>
                </c:pt>
                <c:pt idx="4074">
                  <c:v>-78.704474248888928</c:v>
                </c:pt>
                <c:pt idx="4075">
                  <c:v>-78.717917629562521</c:v>
                </c:pt>
                <c:pt idx="4076">
                  <c:v>-78.73201954690272</c:v>
                </c:pt>
                <c:pt idx="4077">
                  <c:v>-78.746780392454554</c:v>
                </c:pt>
                <c:pt idx="4078">
                  <c:v>-78.76220059150485</c:v>
                </c:pt>
                <c:pt idx="4079">
                  <c:v>-78.778280603168355</c:v>
                </c:pt>
                <c:pt idx="4080">
                  <c:v>-78.795020920481107</c:v>
                </c:pt>
                <c:pt idx="4081">
                  <c:v>-78.812422070500787</c:v>
                </c:pt>
                <c:pt idx="4082">
                  <c:v>-78.830484614414033</c:v>
                </c:pt>
                <c:pt idx="4083">
                  <c:v>-78.849209147650924</c:v>
                </c:pt>
                <c:pt idx="4084">
                  <c:v>-78.868596300006629</c:v>
                </c:pt>
                <c:pt idx="4085">
                  <c:v>-78.888646735770195</c:v>
                </c:pt>
                <c:pt idx="4086">
                  <c:v>-78.909361153860701</c:v>
                </c:pt>
                <c:pt idx="4087">
                  <c:v>-78.930740287970536</c:v>
                </c:pt>
                <c:pt idx="4088">
                  <c:v>-78.95278490671636</c:v>
                </c:pt>
                <c:pt idx="4089">
                  <c:v>-78.975495813797281</c:v>
                </c:pt>
                <c:pt idx="4090">
                  <c:v>-78.998873848160557</c:v>
                </c:pt>
                <c:pt idx="4091">
                  <c:v>-79.022919884175039</c:v>
                </c:pt>
                <c:pt idx="4092">
                  <c:v>-79.047634831812189</c:v>
                </c:pt>
                <c:pt idx="4093">
                  <c:v>-79.073019636834843</c:v>
                </c:pt>
                <c:pt idx="4094">
                  <c:v>-79.099075280993858</c:v>
                </c:pt>
                <c:pt idx="4095">
                  <c:v>-79.125802782232597</c:v>
                </c:pt>
                <c:pt idx="4096">
                  <c:v>-79.153203194899532</c:v>
                </c:pt>
                <c:pt idx="4097">
                  <c:v>-79.181277609968902</c:v>
                </c:pt>
                <c:pt idx="4098">
                  <c:v>-79.210027155269543</c:v>
                </c:pt>
                <c:pt idx="4099">
                  <c:v>-79.239452995722189</c:v>
                </c:pt>
                <c:pt idx="4100">
                  <c:v>-79.269556333584902</c:v>
                </c:pt>
                <c:pt idx="4101">
                  <c:v>-79.300338408707361</c:v>
                </c:pt>
                <c:pt idx="4102">
                  <c:v>-79.331800498793655</c:v>
                </c:pt>
                <c:pt idx="4103">
                  <c:v>-79.363943919673659</c:v>
                </c:pt>
                <c:pt idx="4104">
                  <c:v>-79.396770025583706</c:v>
                </c:pt>
                <c:pt idx="4105">
                  <c:v>-79.430280209455915</c:v>
                </c:pt>
                <c:pt idx="4106">
                  <c:v>-79.464475903216908</c:v>
                </c:pt>
                <c:pt idx="4107">
                  <c:v>-79.499358578095652</c:v>
                </c:pt>
                <c:pt idx="4108">
                  <c:v>-79.534929744940882</c:v>
                </c:pt>
                <c:pt idx="4109">
                  <c:v>-79.571190954548001</c:v>
                </c:pt>
                <c:pt idx="4110">
                  <c:v>-79.608143797995879</c:v>
                </c:pt>
                <c:pt idx="4111">
                  <c:v>-79.645789906993343</c:v>
                </c:pt>
                <c:pt idx="4112">
                  <c:v>-79.68413095423584</c:v>
                </c:pt>
                <c:pt idx="4113">
                  <c:v>-79.723168653772461</c:v>
                </c:pt>
                <c:pt idx="4114">
                  <c:v>-79.762904761382998</c:v>
                </c:pt>
                <c:pt idx="4115">
                  <c:v>-79.803341074966198</c:v>
                </c:pt>
                <c:pt idx="4116">
                  <c:v>-79.84447943493808</c:v>
                </c:pt>
                <c:pt idx="4117">
                  <c:v>-79.886321724641917</c:v>
                </c:pt>
                <c:pt idx="4118">
                  <c:v>-79.928869870768779</c:v>
                </c:pt>
                <c:pt idx="4119">
                  <c:v>-79.972125843789939</c:v>
                </c:pt>
                <c:pt idx="4120">
                  <c:v>-80.016091658400654</c:v>
                </c:pt>
                <c:pt idx="4121">
                  <c:v>-80.060769373975646</c:v>
                </c:pt>
                <c:pt idx="4122">
                  <c:v>-80.106161095036953</c:v>
                </c:pt>
                <c:pt idx="4123">
                  <c:v>-80.152268971733747</c:v>
                </c:pt>
                <c:pt idx="4124">
                  <c:v>-80.199095200334739</c:v>
                </c:pt>
                <c:pt idx="4125">
                  <c:v>-80.246642023733514</c:v>
                </c:pt>
                <c:pt idx="4126">
                  <c:v>-80.294911731966749</c:v>
                </c:pt>
                <c:pt idx="4127">
                  <c:v>-80.343906662745582</c:v>
                </c:pt>
                <c:pt idx="4128">
                  <c:v>-80.393629202000895</c:v>
                </c:pt>
                <c:pt idx="4129">
                  <c:v>-80.444081784442162</c:v>
                </c:pt>
                <c:pt idx="4130">
                  <c:v>-80.495266894130452</c:v>
                </c:pt>
                <c:pt idx="4131">
                  <c:v>-80.547187065066069</c:v>
                </c:pt>
                <c:pt idx="4132">
                  <c:v>-80.59984488179056</c:v>
                </c:pt>
                <c:pt idx="4133">
                  <c:v>-80.653242980004308</c:v>
                </c:pt>
                <c:pt idx="4134">
                  <c:v>-80.707384047198957</c:v>
                </c:pt>
                <c:pt idx="4135">
                  <c:v>-80.762270823306054</c:v>
                </c:pt>
                <c:pt idx="4136">
                  <c:v>-80.817906101361388</c:v>
                </c:pt>
                <c:pt idx="4137">
                  <c:v>-80.87429272818602</c:v>
                </c:pt>
                <c:pt idx="4138">
                  <c:v>-80.931433605084152</c:v>
                </c:pt>
                <c:pt idx="4139">
                  <c:v>-80.989331688557797</c:v>
                </c:pt>
                <c:pt idx="4140">
                  <c:v>-81.047989991039714</c:v>
                </c:pt>
                <c:pt idx="4141">
                  <c:v>-81.107411581643646</c:v>
                </c:pt>
                <c:pt idx="4142">
                  <c:v>-81.167599586933576</c:v>
                </c:pt>
                <c:pt idx="4143">
                  <c:v>-81.228557191711346</c:v>
                </c:pt>
                <c:pt idx="4144">
                  <c:v>-81.290287639824029</c:v>
                </c:pt>
                <c:pt idx="4145">
                  <c:v>-81.352794234990725</c:v>
                </c:pt>
                <c:pt idx="4146">
                  <c:v>-81.416080341649902</c:v>
                </c:pt>
                <c:pt idx="4147">
                  <c:v>-81.480149385827019</c:v>
                </c:pt>
                <c:pt idx="4148">
                  <c:v>-81.545004856024121</c:v>
                </c:pt>
                <c:pt idx="4149">
                  <c:v>-81.610650304130544</c:v>
                </c:pt>
                <c:pt idx="4150">
                  <c:v>-81.677089346356126</c:v>
                </c:pt>
                <c:pt idx="4151">
                  <c:v>-81.744325664187699</c:v>
                </c:pt>
                <c:pt idx="4152">
                  <c:v>-81.812363005368226</c:v>
                </c:pt>
                <c:pt idx="4153">
                  <c:v>-81.881205184900963</c:v>
                </c:pt>
                <c:pt idx="4154">
                  <c:v>-81.950856086077394</c:v>
                </c:pt>
                <c:pt idx="4155">
                  <c:v>-82.021319661530981</c:v>
                </c:pt>
                <c:pt idx="4156">
                  <c:v>-82.092599934316866</c:v>
                </c:pt>
                <c:pt idx="4157">
                  <c:v>-82.164700999017867</c:v>
                </c:pt>
                <c:pt idx="4158">
                  <c:v>-82.237627022878272</c:v>
                </c:pt>
                <c:pt idx="4159">
                  <c:v>-82.311382246965096</c:v>
                </c:pt>
                <c:pt idx="4160">
                  <c:v>-82.385970987358888</c:v>
                </c:pt>
                <c:pt idx="4161">
                  <c:v>-82.46139763637332</c:v>
                </c:pt>
                <c:pt idx="4162">
                  <c:v>-82.537666663805865</c:v>
                </c:pt>
                <c:pt idx="4163">
                  <c:v>-82.614782618218925</c:v>
                </c:pt>
                <c:pt idx="4164">
                  <c:v>-82.692750128253834</c:v>
                </c:pt>
                <c:pt idx="4165">
                  <c:v>-82.771573903976901</c:v>
                </c:pt>
                <c:pt idx="4166">
                  <c:v>-82.851258738260213</c:v>
                </c:pt>
                <c:pt idx="4167">
                  <c:v>-82.931809508196196</c:v>
                </c:pt>
                <c:pt idx="4168">
                  <c:v>-83.013231176548828</c:v>
                </c:pt>
                <c:pt idx="4169">
                  <c:v>-83.095528793241073</c:v>
                </c:pt>
                <c:pt idx="4170">
                  <c:v>-83.178707496880122</c:v>
                </c:pt>
                <c:pt idx="4171">
                  <c:v>-83.262772516321903</c:v>
                </c:pt>
                <c:pt idx="4172">
                  <c:v>-83.347729172274768</c:v>
                </c:pt>
                <c:pt idx="4173">
                  <c:v>-83.433582878945401</c:v>
                </c:pt>
                <c:pt idx="4174">
                  <c:v>-83.52033914572587</c:v>
                </c:pt>
                <c:pt idx="4175">
                  <c:v>-83.608003578925292</c:v>
                </c:pt>
                <c:pt idx="4176">
                  <c:v>-83.696581883545292</c:v>
                </c:pt>
                <c:pt idx="4177">
                  <c:v>-83.786079865102735</c:v>
                </c:pt>
                <c:pt idx="4178">
                  <c:v>-83.876503431498662</c:v>
                </c:pt>
                <c:pt idx="4179">
                  <c:v>-83.967858594937738</c:v>
                </c:pt>
                <c:pt idx="4180">
                  <c:v>-84.06015147389617</c:v>
                </c:pt>
                <c:pt idx="4181">
                  <c:v>-84.153388295143657</c:v>
                </c:pt>
                <c:pt idx="4182">
                  <c:v>-84.247575395817051</c:v>
                </c:pt>
                <c:pt idx="4183">
                  <c:v>-84.34271922554997</c:v>
                </c:pt>
                <c:pt idx="4184">
                  <c:v>-84.438826348659546</c:v>
                </c:pt>
                <c:pt idx="4185">
                  <c:v>-84.53590344639079</c:v>
                </c:pt>
                <c:pt idx="4186">
                  <c:v>-84.633957319222262</c:v>
                </c:pt>
                <c:pt idx="4187">
                  <c:v>-84.73299488923351</c:v>
                </c:pt>
                <c:pt idx="4188">
                  <c:v>-84.833023202536907</c:v>
                </c:pt>
                <c:pt idx="4189">
                  <c:v>-84.934049431775833</c:v>
                </c:pt>
                <c:pt idx="4190">
                  <c:v>-85.036080878691095</c:v>
                </c:pt>
                <c:pt idx="4191">
                  <c:v>-85.13912497675777</c:v>
                </c:pt>
                <c:pt idx="4192">
                  <c:v>-85.24318929389554</c:v>
                </c:pt>
                <c:pt idx="4193">
                  <c:v>-85.348281535253449</c:v>
                </c:pt>
                <c:pt idx="4194">
                  <c:v>-85.45440954607264</c:v>
                </c:pt>
                <c:pt idx="4195">
                  <c:v>-85.561581314629336</c:v>
                </c:pt>
                <c:pt idx="4196">
                  <c:v>-85.669804975260391</c:v>
                </c:pt>
                <c:pt idx="4197">
                  <c:v>-85.779088811475219</c:v>
                </c:pt>
                <c:pt idx="4198">
                  <c:v>-85.88944125915441</c:v>
                </c:pt>
                <c:pt idx="4199">
                  <c:v>-86.000870909842092</c:v>
                </c:pt>
                <c:pt idx="4200">
                  <c:v>-86.113386514130468</c:v>
                </c:pt>
                <c:pt idx="4201">
                  <c:v>-86.226996985143757</c:v>
                </c:pt>
                <c:pt idx="4202">
                  <c:v>-86.341711402122314</c:v>
                </c:pt>
                <c:pt idx="4203">
                  <c:v>-86.457539014111063</c:v>
                </c:pt>
                <c:pt idx="4204">
                  <c:v>-86.574489243756872</c:v>
                </c:pt>
                <c:pt idx="4205">
                  <c:v>-86.692571691216855</c:v>
                </c:pt>
                <c:pt idx="4206">
                  <c:v>-86.811796138182899</c:v>
                </c:pt>
                <c:pt idx="4207">
                  <c:v>-86.932172552026259</c:v>
                </c:pt>
                <c:pt idx="4208">
                  <c:v>-87.053711090065491</c:v>
                </c:pt>
                <c:pt idx="4209">
                  <c:v>-87.176422103963475</c:v>
                </c:pt>
                <c:pt idx="4210">
                  <c:v>-87.300316144257835</c:v>
                </c:pt>
                <c:pt idx="4211">
                  <c:v>-87.42540396502784</c:v>
                </c:pt>
                <c:pt idx="4212">
                  <c:v>-87.551696528706373</c:v>
                </c:pt>
                <c:pt idx="4213">
                  <c:v>-87.679205011037908</c:v>
                </c:pt>
                <c:pt idx="4214">
                  <c:v>-87.807940806191382</c:v>
                </c:pt>
                <c:pt idx="4215">
                  <c:v>-87.937915532032036</c:v>
                </c:pt>
                <c:pt idx="4216">
                  <c:v>-88.069141035558005</c:v>
                </c:pt>
                <c:pt idx="4217">
                  <c:v>-88.201629398509155</c:v>
                </c:pt>
                <c:pt idx="4218">
                  <c:v>-88.335392943152556</c:v>
                </c:pt>
                <c:pt idx="4219">
                  <c:v>-88.470444238253592</c:v>
                </c:pt>
                <c:pt idx="4220">
                  <c:v>-88.606796105238317</c:v>
                </c:pt>
                <c:pt idx="4221">
                  <c:v>-88.744461624554575</c:v>
                </c:pt>
                <c:pt idx="4222">
                  <c:v>-88.883454142240126</c:v>
                </c:pt>
                <c:pt idx="4223">
                  <c:v>-89.023787276705377</c:v>
                </c:pt>
                <c:pt idx="4224">
                  <c:v>-89.165474925739431</c:v>
                </c:pt>
                <c:pt idx="4225">
                  <c:v>-89.308531273747818</c:v>
                </c:pt>
                <c:pt idx="4226">
                  <c:v>-89.452970799231792</c:v>
                </c:pt>
                <c:pt idx="4227">
                  <c:v>-89.598808282517865</c:v>
                </c:pt>
                <c:pt idx="4228">
                  <c:v>-89.746058813749571</c:v>
                </c:pt>
                <c:pt idx="4229">
                  <c:v>-89.894737801148722</c:v>
                </c:pt>
                <c:pt idx="4230">
                  <c:v>-90.044860979561605</c:v>
                </c:pt>
                <c:pt idx="4231">
                  <c:v>-90.196444419297507</c:v>
                </c:pt>
                <c:pt idx="4232">
                  <c:v>-90.349504535274662</c:v>
                </c:pt>
                <c:pt idx="4233">
                  <c:v>-90.504058096485252</c:v>
                </c:pt>
                <c:pt idx="4234">
                  <c:v>-90.660122235793011</c:v>
                </c:pt>
                <c:pt idx="4235">
                  <c:v>-90.81771446007734</c:v>
                </c:pt>
                <c:pt idx="4236">
                  <c:v>-90.976852660738842</c:v>
                </c:pt>
                <c:pt idx="4237">
                  <c:v>-91.137555124582235</c:v>
                </c:pt>
                <c:pt idx="4238">
                  <c:v>-91.299840545092096</c:v>
                </c:pt>
                <c:pt idx="4239">
                  <c:v>-91.463728034118944</c:v>
                </c:pt>
                <c:pt idx="4240">
                  <c:v>-91.629237133994195</c:v>
                </c:pt>
                <c:pt idx="4241">
                  <c:v>-91.796387830091689</c:v>
                </c:pt>
                <c:pt idx="4242">
                  <c:v>-91.965200563856882</c:v>
                </c:pt>
                <c:pt idx="4243">
                  <c:v>-92.135696246324244</c:v>
                </c:pt>
                <c:pt idx="4244">
                  <c:v>-92.307896272144617</c:v>
                </c:pt>
                <c:pt idx="4245">
                  <c:v>-92.481822534145664</c:v>
                </c:pt>
                <c:pt idx="4246">
                  <c:v>-92.657497438451429</c:v>
                </c:pt>
                <c:pt idx="4247">
                  <c:v>-92.834943920184003</c:v>
                </c:pt>
                <c:pt idx="4248">
                  <c:v>-93.014185459777622</c:v>
                </c:pt>
                <c:pt idx="4249">
                  <c:v>-93.195246099931325</c:v>
                </c:pt>
                <c:pt idx="4250">
                  <c:v>-93.378150463231265</c:v>
                </c:pt>
                <c:pt idx="4251">
                  <c:v>-93.562923770476445</c:v>
                </c:pt>
                <c:pt idx="4252">
                  <c:v>-93.749591859738203</c:v>
                </c:pt>
                <c:pt idx="4253">
                  <c:v>-93.938181206192183</c:v>
                </c:pt>
                <c:pt idx="4254">
                  <c:v>-94.128718942758354</c:v>
                </c:pt>
                <c:pt idx="4255">
                  <c:v>-94.321232881590873</c:v>
                </c:pt>
                <c:pt idx="4256">
                  <c:v>-94.515751536458041</c:v>
                </c:pt>
                <c:pt idx="4257">
                  <c:v>-94.712304146058784</c:v>
                </c:pt>
                <c:pt idx="4258">
                  <c:v>-94.91092069832105</c:v>
                </c:pt>
                <c:pt idx="4259">
                  <c:v>-95.111631955734723</c:v>
                </c:pt>
                <c:pt idx="4260">
                  <c:v>-95.314469481768924</c:v>
                </c:pt>
                <c:pt idx="4261">
                  <c:v>-95.519465668434052</c:v>
                </c:pt>
                <c:pt idx="4262">
                  <c:v>-95.726653765043807</c:v>
                </c:pt>
                <c:pt idx="4263">
                  <c:v>-95.93606790824461</c:v>
                </c:pt>
                <c:pt idx="4264">
                  <c:v>-96.147743153377334</c:v>
                </c:pt>
                <c:pt idx="4265">
                  <c:v>-96.361715507244057</c:v>
                </c:pt>
                <c:pt idx="4266">
                  <c:v>-96.57802196235599</c:v>
                </c:pt>
                <c:pt idx="4267">
                  <c:v>-96.79670053274242</c:v>
                </c:pt>
                <c:pt idx="4268">
                  <c:v>-97.017790291408502</c:v>
                </c:pt>
                <c:pt idx="4269">
                  <c:v>-97.241331409533075</c:v>
                </c:pt>
                <c:pt idx="4270">
                  <c:v>-97.467365197503966</c:v>
                </c:pt>
                <c:pt idx="4271">
                  <c:v>-97.695934147895315</c:v>
                </c:pt>
                <c:pt idx="4272">
                  <c:v>-97.927081980499452</c:v>
                </c:pt>
                <c:pt idx="4273">
                  <c:v>-98.160853689529461</c:v>
                </c:pt>
                <c:pt idx="4274">
                  <c:v>-98.397295593122521</c:v>
                </c:pt>
                <c:pt idx="4275">
                  <c:v>-98.636455385278168</c:v>
                </c:pt>
                <c:pt idx="4276">
                  <c:v>-98.878382190375731</c:v>
                </c:pt>
                <c:pt idx="4277">
                  <c:v>-99.123126620428806</c:v>
                </c:pt>
                <c:pt idx="4278">
                  <c:v>-99.370740835239658</c:v>
                </c:pt>
                <c:pt idx="4279">
                  <c:v>-99.621278605637002</c:v>
                </c:pt>
                <c:pt idx="4280">
                  <c:v>-99.874795379981691</c:v>
                </c:pt>
                <c:pt idx="4281">
                  <c:v>-100.13134835415204</c:v>
                </c:pt>
                <c:pt idx="4282">
                  <c:v>-100.39099654522401</c:v>
                </c:pt>
                <c:pt idx="4283">
                  <c:v>-100.65380086908797</c:v>
                </c:pt>
                <c:pt idx="4284">
                  <c:v>-100.919824222252</c:v>
                </c:pt>
                <c:pt idx="4285">
                  <c:v>-101.1891315681101</c:v>
                </c:pt>
                <c:pt idx="4286">
                  <c:v>-101.46179002796764</c:v>
                </c:pt>
                <c:pt idx="4287">
                  <c:v>-101.73786897714561</c:v>
                </c:pt>
                <c:pt idx="4288">
                  <c:v>-102.01744014650507</c:v>
                </c:pt>
                <c:pt idx="4289">
                  <c:v>-102.30057772976339</c:v>
                </c:pt>
                <c:pt idx="4290">
                  <c:v>-102.58735849700616</c:v>
                </c:pt>
                <c:pt idx="4291">
                  <c:v>-102.87786191482328</c:v>
                </c:pt>
                <c:pt idx="4292">
                  <c:v>-103.1721702735466</c:v>
                </c:pt>
                <c:pt idx="4293">
                  <c:v>-103.4703688220914</c:v>
                </c:pt>
                <c:pt idx="4294">
                  <c:v>-103.77254591096005</c:v>
                </c:pt>
                <c:pt idx="4295">
                  <c:v>-104.07879314400265</c:v>
                </c:pt>
                <c:pt idx="4296">
                  <c:v>-104.38920553959267</c:v>
                </c:pt>
                <c:pt idx="4297">
                  <c:v>-104.70388170192069</c:v>
                </c:pt>
                <c:pt idx="4298">
                  <c:v>-105.02292400318518</c:v>
                </c:pt>
                <c:pt idx="4299">
                  <c:v>-105.34643877751783</c:v>
                </c:pt>
                <c:pt idx="4300">
                  <c:v>-105.67453652756562</c:v>
                </c:pt>
                <c:pt idx="4301">
                  <c:v>-106.00733214473533</c:v>
                </c:pt>
                <c:pt idx="4302">
                  <c:v>-106.34494514419657</c:v>
                </c:pt>
                <c:pt idx="4303">
                  <c:v>-106.68749991585105</c:v>
                </c:pt>
                <c:pt idx="4304">
                  <c:v>-107.03512599258295</c:v>
                </c:pt>
                <c:pt idx="4305">
                  <c:v>-107.38795833724673</c:v>
                </c:pt>
                <c:pt idx="4306">
                  <c:v>-107.74613764997888</c:v>
                </c:pt>
                <c:pt idx="4307">
                  <c:v>-108.10981069759146</c:v>
                </c:pt>
                <c:pt idx="4308">
                  <c:v>-108.47913066697822</c:v>
                </c:pt>
                <c:pt idx="4309">
                  <c:v>-108.85425754466684</c:v>
                </c:pt>
                <c:pt idx="4310">
                  <c:v>-109.23535852487788</c:v>
                </c:pt>
                <c:pt idx="4311">
                  <c:v>-109.62260844869468</c:v>
                </c:pt>
                <c:pt idx="4312">
                  <c:v>-110.01619027724423</c:v>
                </c:pt>
                <c:pt idx="4313">
                  <c:v>-110.41629560209475</c:v>
                </c:pt>
                <c:pt idx="4314">
                  <c:v>-110.82312519645004</c:v>
                </c:pt>
                <c:pt idx="4315">
                  <c:v>-111.23688961111101</c:v>
                </c:pt>
                <c:pt idx="4316">
                  <c:v>-111.65780981965325</c:v>
                </c:pt>
                <c:pt idx="4317">
                  <c:v>-112.08611791777369</c:v>
                </c:pt>
                <c:pt idx="4318">
                  <c:v>-112.52205788237558</c:v>
                </c:pt>
                <c:pt idx="4319">
                  <c:v>-112.96588639661438</c:v>
                </c:pt>
                <c:pt idx="4320">
                  <c:v>-113.41787374792032</c:v>
                </c:pt>
                <c:pt idx="4321">
                  <c:v>-113.87830480688874</c:v>
                </c:pt>
                <c:pt idx="4322">
                  <c:v>-114.34748009594287</c:v>
                </c:pt>
                <c:pt idx="4323">
                  <c:v>-114.82571695785344</c:v>
                </c:pt>
                <c:pt idx="4324">
                  <c:v>-115.31335083552685</c:v>
                </c:pt>
                <c:pt idx="4325">
                  <c:v>-115.81073667604917</c:v>
                </c:pt>
                <c:pt idx="4326">
                  <c:v>-116.31825047375982</c:v>
                </c:pt>
                <c:pt idx="4327">
                  <c:v>-116.83629096923524</c:v>
                </c:pt>
                <c:pt idx="4328">
                  <c:v>-117.36528152350006</c:v>
                </c:pt>
                <c:pt idx="4329">
                  <c:v>-117.90567218964188</c:v>
                </c:pt>
                <c:pt idx="4330">
                  <c:v>-118.45794200734679</c:v>
                </c:pt>
                <c:pt idx="4331">
                  <c:v>-119.02260154982871</c:v>
                </c:pt>
                <c:pt idx="4332">
                  <c:v>-119.60019575725811</c:v>
                </c:pt>
                <c:pt idx="4333">
                  <c:v>-120.19130709632982</c:v>
                </c:pt>
                <c:pt idx="4334">
                  <c:v>-120.79655909214503</c:v>
                </c:pt>
                <c:pt idx="4335">
                  <c:v>-121.41662028642409</c:v>
                </c:pt>
                <c:pt idx="4336">
                  <c:v>-122.05220868545076</c:v>
                </c:pt>
                <c:pt idx="4337">
                  <c:v>-122.7040967724395</c:v>
                </c:pt>
                <c:pt idx="4338">
                  <c:v>-123.3731171726882</c:v>
                </c:pt>
                <c:pt idx="4339">
                  <c:v>-124.06016907647864</c:v>
                </c:pt>
                <c:pt idx="4340">
                  <c:v>-124.76622554496453</c:v>
                </c:pt>
                <c:pt idx="4341">
                  <c:v>-125.4923418491684</c:v>
                </c:pt>
                <c:pt idx="4342">
                  <c:v>-126.23966502292731</c:v>
                </c:pt>
                <c:pt idx="4343">
                  <c:v>-127.00944484875248</c:v>
                </c:pt>
                <c:pt idx="4344">
                  <c:v>-127.80304654319771</c:v>
                </c:pt>
                <c:pt idx="4345">
                  <c:v>-128.62196546819493</c:v>
                </c:pt>
                <c:pt idx="4346">
                  <c:v>-129.46784427061434</c:v>
                </c:pt>
                <c:pt idx="4347">
                  <c:v>-130.34249294893175</c:v>
                </c:pt>
                <c:pt idx="4348">
                  <c:v>-131.24791247008537</c:v>
                </c:pt>
                <c:pt idx="4349">
                  <c:v>-132.18632272055854</c:v>
                </c:pt>
                <c:pt idx="4350">
                  <c:v>-133.16019578609527</c:v>
                </c:pt>
                <c:pt idx="4351">
                  <c:v>-134.17229583226057</c:v>
                </c:pt>
                <c:pt idx="4352">
                  <c:v>-135.22572722840283</c:v>
                </c:pt>
                <c:pt idx="4353">
                  <c:v>-136.3239930570694</c:v>
                </c:pt>
                <c:pt idx="4354">
                  <c:v>-137.47106683252318</c:v>
                </c:pt>
                <c:pt idx="4355">
                  <c:v>-138.67148119431522</c:v>
                </c:pt>
                <c:pt idx="4356">
                  <c:v>-139.93043866320187</c:v>
                </c:pt>
                <c:pt idx="4357">
                  <c:v>-141.25395142830175</c:v>
                </c:pt>
                <c:pt idx="4358">
                  <c:v>-142.6490198597624</c:v>
                </c:pt>
                <c:pt idx="4359">
                  <c:v>-144.12386346328742</c:v>
                </c:pt>
                <c:pt idx="4360">
                  <c:v>-145.68822405324903</c:v>
                </c:pt>
                <c:pt idx="4361">
                  <c:v>-147.35377026654515</c:v>
                </c:pt>
                <c:pt idx="4362">
                  <c:v>-149.13464733062639</c:v>
                </c:pt>
                <c:pt idx="4363">
                  <c:v>-151.04824010816728</c:v>
                </c:pt>
                <c:pt idx="4364">
                  <c:v>-153.11625807965268</c:v>
                </c:pt>
                <c:pt idx="4365">
                  <c:v>-155.36632212731161</c:v>
                </c:pt>
                <c:pt idx="4366">
                  <c:v>-157.83436348782942</c:v>
                </c:pt>
                <c:pt idx="4367">
                  <c:v>-160.56839752060458</c:v>
                </c:pt>
                <c:pt idx="4368">
                  <c:v>-163.63475484170488</c:v>
                </c:pt>
                <c:pt idx="4369">
                  <c:v>-167.12901124968849</c:v>
                </c:pt>
                <c:pt idx="4370">
                  <c:v>-171.19670936372356</c:v>
                </c:pt>
                <c:pt idx="4371">
                  <c:v>-176.07694807586171</c:v>
                </c:pt>
                <c:pt idx="4372">
                  <c:v>-182.20861536311276</c:v>
                </c:pt>
                <c:pt idx="4373">
                  <c:v>-190.55566297466694</c:v>
                </c:pt>
                <c:pt idx="4374">
                  <c:v>-204.1292276473971</c:v>
                </c:pt>
                <c:pt idx="4375">
                  <c:v>-582.98858460298584</c:v>
                </c:pt>
                <c:pt idx="4376">
                  <c:v>-208.35478719488572</c:v>
                </c:pt>
                <c:pt idx="4377">
                  <c:v>-199.57079431059714</c:v>
                </c:pt>
                <c:pt idx="4378">
                  <c:v>-197.78933255485444</c:v>
                </c:pt>
                <c:pt idx="4379">
                  <c:v>-208.26463262992971</c:v>
                </c:pt>
                <c:pt idx="4380">
                  <c:v>-192.49894937407464</c:v>
                </c:pt>
                <c:pt idx="4381">
                  <c:v>-182.27863363779039</c:v>
                </c:pt>
                <c:pt idx="4382">
                  <c:v>-175.76547638545566</c:v>
                </c:pt>
                <c:pt idx="4383">
                  <c:v>-170.79837362887486</c:v>
                </c:pt>
                <c:pt idx="4384">
                  <c:v>-166.72934026932637</c:v>
                </c:pt>
                <c:pt idx="4385">
                  <c:v>-163.26218596199146</c:v>
                </c:pt>
                <c:pt idx="4386">
                  <c:v>-160.23220565329916</c:v>
                </c:pt>
                <c:pt idx="4387">
                  <c:v>-157.53666494794393</c:v>
                </c:pt>
                <c:pt idx="4388">
                  <c:v>-155.10645309200282</c:v>
                </c:pt>
                <c:pt idx="4389">
                  <c:v>-152.89251908356826</c:v>
                </c:pt>
                <c:pt idx="4390">
                  <c:v>-150.8586262845852</c:v>
                </c:pt>
                <c:pt idx="4391">
                  <c:v>-148.97715763952158</c:v>
                </c:pt>
                <c:pt idx="4392">
                  <c:v>-147.22653304152738</c:v>
                </c:pt>
                <c:pt idx="4393">
                  <c:v>-145.58954022199526</c:v>
                </c:pt>
                <c:pt idx="4394">
                  <c:v>-144.05221282997221</c:v>
                </c:pt>
                <c:pt idx="4395">
                  <c:v>-142.60305143314048</c:v>
                </c:pt>
                <c:pt idx="4396">
                  <c:v>-141.23246765297088</c:v>
                </c:pt>
                <c:pt idx="4397">
                  <c:v>-139.93237816889621</c:v>
                </c:pt>
                <c:pt idx="4398">
                  <c:v>-138.69590215288235</c:v>
                </c:pt>
                <c:pt idx="4399">
                  <c:v>-137.51713178372742</c:v>
                </c:pt>
                <c:pt idx="4400">
                  <c:v>-136.39095546989211</c:v>
                </c:pt>
                <c:pt idx="4401">
                  <c:v>-135.31291978506357</c:v>
                </c:pt>
                <c:pt idx="4402">
                  <c:v>-134.27912030023404</c:v>
                </c:pt>
                <c:pt idx="4403">
                  <c:v>-133.28611429972472</c:v>
                </c:pt>
                <c:pt idx="4404">
                  <c:v>-132.3308502881662</c:v>
                </c:pt>
                <c:pt idx="4405">
                  <c:v>-131.41061053405474</c:v>
                </c:pt>
                <c:pt idx="4406">
                  <c:v>-130.52296384468843</c:v>
                </c:pt>
                <c:pt idx="4407">
                  <c:v>-129.66572645048905</c:v>
                </c:pt>
                <c:pt idx="4408">
                  <c:v>-128.83692937536574</c:v>
                </c:pt>
                <c:pt idx="4409">
                  <c:v>-128.03479103826041</c:v>
                </c:pt>
                <c:pt idx="4410">
                  <c:v>-127.25769410658957</c:v>
                </c:pt>
                <c:pt idx="4411">
                  <c:v>-126.50416583048715</c:v>
                </c:pt>
                <c:pt idx="4412">
                  <c:v>-125.77286124575643</c:v>
                </c:pt>
                <c:pt idx="4413">
                  <c:v>-125.06254875582056</c:v>
                </c:pt>
                <c:pt idx="4414">
                  <c:v>-124.37209769815919</c:v>
                </c:pt>
                <c:pt idx="4415">
                  <c:v>-123.70046757519847</c:v>
                </c:pt>
                <c:pt idx="4416">
                  <c:v>-123.04669868845167</c:v>
                </c:pt>
                <c:pt idx="4417">
                  <c:v>-122.40990396144623</c:v>
                </c:pt>
                <c:pt idx="4418">
                  <c:v>-121.78926177435706</c:v>
                </c:pt>
                <c:pt idx="4419">
                  <c:v>-121.18400966338486</c:v>
                </c:pt>
                <c:pt idx="4420">
                  <c:v>-120.59343876228812</c:v>
                </c:pt>
                <c:pt idx="4421">
                  <c:v>-120.01688888333553</c:v>
                </c:pt>
                <c:pt idx="4422">
                  <c:v>-119.45374415120099</c:v>
                </c:pt>
                <c:pt idx="4423">
                  <c:v>-118.90342911669453</c:v>
                </c:pt>
                <c:pt idx="4424">
                  <c:v>-118.36540528827682</c:v>
                </c:pt>
                <c:pt idx="4425">
                  <c:v>-117.83916802849782</c:v>
                </c:pt>
                <c:pt idx="4426">
                  <c:v>-117.3242437701426</c:v>
                </c:pt>
                <c:pt idx="4427">
                  <c:v>-116.82018751329365</c:v>
                </c:pt>
                <c:pt idx="4428">
                  <c:v>-116.32658056990765</c:v>
                </c:pt>
                <c:pt idx="4429">
                  <c:v>-115.84302852705234</c:v>
                </c:pt>
                <c:pt idx="4430">
                  <c:v>-115.36915940381468</c:v>
                </c:pt>
                <c:pt idx="4431">
                  <c:v>-114.90462198015149</c:v>
                </c:pt>
                <c:pt idx="4432">
                  <c:v>-114.44908427876479</c:v>
                </c:pt>
                <c:pt idx="4433">
                  <c:v>-114.00223218346326</c:v>
                </c:pt>
                <c:pt idx="4434">
                  <c:v>-113.56376817952375</c:v>
                </c:pt>
                <c:pt idx="4435">
                  <c:v>-113.13341020333456</c:v>
                </c:pt>
                <c:pt idx="4436">
                  <c:v>-112.71089059012257</c:v>
                </c:pt>
                <c:pt idx="4437">
                  <c:v>-112.29595510988258</c:v>
                </c:pt>
                <c:pt idx="4438">
                  <c:v>-111.88836208277699</c:v>
                </c:pt>
                <c:pt idx="4439">
                  <c:v>-111.48788156625911</c:v>
                </c:pt>
                <c:pt idx="4440">
                  <c:v>-111.09429460704568</c:v>
                </c:pt>
                <c:pt idx="4441">
                  <c:v>-110.7073925518266</c:v>
                </c:pt>
                <c:pt idx="4442">
                  <c:v>-110.32697641124658</c:v>
                </c:pt>
                <c:pt idx="4443">
                  <c:v>-109.95285627230125</c:v>
                </c:pt>
                <c:pt idx="4444">
                  <c:v>-109.58485075477543</c:v>
                </c:pt>
                <c:pt idx="4445">
                  <c:v>-109.22278650782657</c:v>
                </c:pt>
                <c:pt idx="4446">
                  <c:v>-108.86649774319594</c:v>
                </c:pt>
                <c:pt idx="4447">
                  <c:v>-108.51582580190033</c:v>
                </c:pt>
                <c:pt idx="4448">
                  <c:v>-108.17061875155406</c:v>
                </c:pt>
                <c:pt idx="4449">
                  <c:v>-107.83073101176154</c:v>
                </c:pt>
                <c:pt idx="4450">
                  <c:v>-107.4960230052618</c:v>
                </c:pt>
                <c:pt idx="4451">
                  <c:v>-107.1663608327261</c:v>
                </c:pt>
                <c:pt idx="4452">
                  <c:v>-106.84161596930961</c:v>
                </c:pt>
                <c:pt idx="4453">
                  <c:v>-106.52166498123378</c:v>
                </c:pt>
                <c:pt idx="4454">
                  <c:v>-106.20638926083097</c:v>
                </c:pt>
                <c:pt idx="4455">
                  <c:v>-105.8956747786244</c:v>
                </c:pt>
                <c:pt idx="4456">
                  <c:v>-105.58941185114878</c:v>
                </c:pt>
                <c:pt idx="4457">
                  <c:v>-105.28749492332315</c:v>
                </c:pt>
                <c:pt idx="4458">
                  <c:v>-104.98982236429534</c:v>
                </c:pt>
                <c:pt idx="4459">
                  <c:v>-104.69629627577032</c:v>
                </c:pt>
                <c:pt idx="4460">
                  <c:v>-104.40682231191332</c:v>
                </c:pt>
                <c:pt idx="4461">
                  <c:v>-104.12130951000489</c:v>
                </c:pt>
                <c:pt idx="4462">
                  <c:v>-103.83967013107807</c:v>
                </c:pt>
                <c:pt idx="4463">
                  <c:v>-103.56181950984721</c:v>
                </c:pt>
                <c:pt idx="4464">
                  <c:v>-103.28767591328001</c:v>
                </c:pt>
                <c:pt idx="4465">
                  <c:v>-103.01716040722488</c:v>
                </c:pt>
                <c:pt idx="4466">
                  <c:v>-102.75019673054813</c:v>
                </c:pt>
                <c:pt idx="4467">
                  <c:v>-102.48671117627858</c:v>
                </c:pt>
                <c:pt idx="4468">
                  <c:v>-102.22663247929758</c:v>
                </c:pt>
                <c:pt idx="4469">
                  <c:v>-101.96989171014501</c:v>
                </c:pt>
                <c:pt idx="4470">
                  <c:v>-101.71642217454678</c:v>
                </c:pt>
                <c:pt idx="4471">
                  <c:v>-101.46615931829741</c:v>
                </c:pt>
                <c:pt idx="4472">
                  <c:v>-101.21904063715886</c:v>
                </c:pt>
                <c:pt idx="4473">
                  <c:v>-100.97500559146033</c:v>
                </c:pt>
                <c:pt idx="4474">
                  <c:v>-100.73399552511009</c:v>
                </c:pt>
                <c:pt idx="4475">
                  <c:v>-100.49595358874572</c:v>
                </c:pt>
                <c:pt idx="4476">
                  <c:v>-100.26082466677329</c:v>
                </c:pt>
                <c:pt idx="4477">
                  <c:v>-100.02855530806114</c:v>
                </c:pt>
                <c:pt idx="4478">
                  <c:v>-99.79909366007098</c:v>
                </c:pt>
                <c:pt idx="4479">
                  <c:v>-99.57238940622274</c:v>
                </c:pt>
                <c:pt idx="4480">
                  <c:v>-99.34839370630597</c:v>
                </c:pt>
                <c:pt idx="4481">
                  <c:v>-99.127059139761059</c:v>
                </c:pt>
                <c:pt idx="4482">
                  <c:v>-98.908339651665344</c:v>
                </c:pt>
                <c:pt idx="4483">
                  <c:v>-98.692190501271114</c:v>
                </c:pt>
                <c:pt idx="4484">
                  <c:v>-98.478568212953448</c:v>
                </c:pt>
                <c:pt idx="4485">
                  <c:v>-98.267430529431437</c:v>
                </c:pt>
                <c:pt idx="4486">
                  <c:v>-98.0587363671399</c:v>
                </c:pt>
                <c:pt idx="4487">
                  <c:v>-97.852445773631786</c:v>
                </c:pt>
                <c:pt idx="4488">
                  <c:v>-97.648519886903443</c:v>
                </c:pt>
                <c:pt idx="4489">
                  <c:v>-97.446920896538103</c:v>
                </c:pt>
                <c:pt idx="4490">
                  <c:v>-97.247612006572155</c:v>
                </c:pt>
                <c:pt idx="4491">
                  <c:v>-97.050557399991078</c:v>
                </c:pt>
                <c:pt idx="4492">
                  <c:v>-96.85572220477377</c:v>
                </c:pt>
                <c:pt idx="4493">
                  <c:v>-96.663072461401342</c:v>
                </c:pt>
                <c:pt idx="4494">
                  <c:v>-96.472575091756937</c:v>
                </c:pt>
                <c:pt idx="4495">
                  <c:v>-96.284197869345988</c:v>
                </c:pt>
                <c:pt idx="4496">
                  <c:v>-96.097909390769175</c:v>
                </c:pt>
                <c:pt idx="4497">
                  <c:v>-95.913679048386697</c:v>
                </c:pt>
                <c:pt idx="4498">
                  <c:v>-95.731477004113231</c:v>
                </c:pt>
                <c:pt idx="4499">
                  <c:v>-95.551274164289524</c:v>
                </c:pt>
                <c:pt idx="4500">
                  <c:v>-95.373042155576528</c:v>
                </c:pt>
                <c:pt idx="4501">
                  <c:v>-95.196753301823975</c:v>
                </c:pt>
                <c:pt idx="4502">
                  <c:v>-95.022380601865251</c:v>
                </c:pt>
                <c:pt idx="4503">
                  <c:v>-94.849897708195158</c:v>
                </c:pt>
                <c:pt idx="4504">
                  <c:v>-94.679278906489245</c:v>
                </c:pt>
                <c:pt idx="4505">
                  <c:v>-94.510499095923976</c:v>
                </c:pt>
                <c:pt idx="4506">
                  <c:v>-94.343533770261629</c:v>
                </c:pt>
                <c:pt idx="4507">
                  <c:v>-94.178358999663857</c:v>
                </c:pt>
                <c:pt idx="4508">
                  <c:v>-94.014951413201175</c:v>
                </c:pt>
                <c:pt idx="4509">
                  <c:v>-93.853288182026319</c:v>
                </c:pt>
                <c:pt idx="4510">
                  <c:v>-93.693347003180762</c:v>
                </c:pt>
                <c:pt idx="4511">
                  <c:v>-93.535106084008248</c:v>
                </c:pt>
                <c:pt idx="4512">
                  <c:v>-93.37854412714546</c:v>
                </c:pt>
                <c:pt idx="4513">
                  <c:v>-93.223640316067176</c:v>
                </c:pt>
                <c:pt idx="4514">
                  <c:v>-93.070374301159035</c:v>
                </c:pt>
                <c:pt idx="4515">
                  <c:v>-92.918726186296965</c:v>
                </c:pt>
                <c:pt idx="4516">
                  <c:v>-92.768676515910357</c:v>
                </c:pt>
                <c:pt idx="4517">
                  <c:v>-92.620206262508532</c:v>
                </c:pt>
                <c:pt idx="4518">
                  <c:v>-92.47329681465105</c:v>
                </c:pt>
                <c:pt idx="4519">
                  <c:v>-92.327929965342278</c:v>
                </c:pt>
                <c:pt idx="4520">
                  <c:v>-92.184087900833234</c:v>
                </c:pt>
                <c:pt idx="4521">
                  <c:v>-92.041753189813932</c:v>
                </c:pt>
                <c:pt idx="4522">
                  <c:v>-91.900908772978696</c:v>
                </c:pt>
                <c:pt idx="4523">
                  <c:v>-91.761537952950789</c:v>
                </c:pt>
                <c:pt idx="4524">
                  <c:v>-91.62362438455051</c:v>
                </c:pt>
                <c:pt idx="4525">
                  <c:v>-91.487152065393715</c:v>
                </c:pt>
                <c:pt idx="4526">
                  <c:v>-91.352105326806182</c:v>
                </c:pt>
                <c:pt idx="4527">
                  <c:v>-91.218468825043232</c:v>
                </c:pt>
                <c:pt idx="4528">
                  <c:v>-91.086227532800024</c:v>
                </c:pt>
                <c:pt idx="4529">
                  <c:v>-90.955366731003238</c:v>
                </c:pt>
                <c:pt idx="4530">
                  <c:v>-90.825872000871485</c:v>
                </c:pt>
                <c:pt idx="4531">
                  <c:v>-90.697729216235516</c:v>
                </c:pt>
                <c:pt idx="4532">
                  <c:v>-90.570924536106574</c:v>
                </c:pt>
                <c:pt idx="4533">
                  <c:v>-90.445444397484351</c:v>
                </c:pt>
                <c:pt idx="4534">
                  <c:v>-90.321275508395587</c:v>
                </c:pt>
                <c:pt idx="4535">
                  <c:v>-90.198404841153206</c:v>
                </c:pt>
                <c:pt idx="4536">
                  <c:v>-90.076819625830339</c:v>
                </c:pt>
                <c:pt idx="4537">
                  <c:v>-89.956507343937261</c:v>
                </c:pt>
                <c:pt idx="4538">
                  <c:v>-89.837455722297776</c:v>
                </c:pt>
                <c:pt idx="4539">
                  <c:v>-89.719652727114664</c:v>
                </c:pt>
                <c:pt idx="4540">
                  <c:v>-89.603086558219445</c:v>
                </c:pt>
                <c:pt idx="4541">
                  <c:v>-89.487745643497021</c:v>
                </c:pt>
                <c:pt idx="4542">
                  <c:v>-89.373618633482636</c:v>
                </c:pt>
                <c:pt idx="4543">
                  <c:v>-89.260694396120712</c:v>
                </c:pt>
                <c:pt idx="4544">
                  <c:v>-89.148962011683537</c:v>
                </c:pt>
                <c:pt idx="4545">
                  <c:v>-89.038410767841484</c:v>
                </c:pt>
                <c:pt idx="4546">
                  <c:v>-88.929030154880294</c:v>
                </c:pt>
                <c:pt idx="4547">
                  <c:v>-88.82080986106098</c:v>
                </c:pt>
                <c:pt idx="4548">
                  <c:v>-88.713739768115829</c:v>
                </c:pt>
                <c:pt idx="4549">
                  <c:v>-88.60780994687758</c:v>
                </c:pt>
                <c:pt idx="4550">
                  <c:v>-88.503010653035048</c:v>
                </c:pt>
                <c:pt idx="4551">
                  <c:v>-88.399332323013027</c:v>
                </c:pt>
                <c:pt idx="4552">
                  <c:v>-88.296765569970603</c:v>
                </c:pt>
                <c:pt idx="4553">
                  <c:v>-88.195301179914765</c:v>
                </c:pt>
                <c:pt idx="4554">
                  <c:v>-88.094930107924952</c:v>
                </c:pt>
                <c:pt idx="4555">
                  <c:v>-87.99564347448495</c:v>
                </c:pt>
                <c:pt idx="4556">
                  <c:v>-87.897432561918862</c:v>
                </c:pt>
                <c:pt idx="4557">
                  <c:v>-87.800288810926972</c:v>
                </c:pt>
                <c:pt idx="4558">
                  <c:v>-87.704203817219309</c:v>
                </c:pt>
                <c:pt idx="4559">
                  <c:v>-87.609169328241961</c:v>
                </c:pt>
                <c:pt idx="4560">
                  <c:v>-87.515177239995992</c:v>
                </c:pt>
                <c:pt idx="4561">
                  <c:v>-87.422219593941875</c:v>
                </c:pt>
                <c:pt idx="4562">
                  <c:v>-87.330288573991282</c:v>
                </c:pt>
                <c:pt idx="4563">
                  <c:v>-87.239376503579408</c:v>
                </c:pt>
                <c:pt idx="4564">
                  <c:v>-87.149475842818049</c:v>
                </c:pt>
                <c:pt idx="4565">
                  <c:v>-87.060579185725274</c:v>
                </c:pt>
                <c:pt idx="4566">
                  <c:v>-86.972679257529933</c:v>
                </c:pt>
                <c:pt idx="4567">
                  <c:v>-86.885768912049031</c:v>
                </c:pt>
                <c:pt idx="4568">
                  <c:v>-86.799841129134364</c:v>
                </c:pt>
                <c:pt idx="4569">
                  <c:v>-86.714889012187868</c:v>
                </c:pt>
                <c:pt idx="4570">
                  <c:v>-86.630905785742385</c:v>
                </c:pt>
                <c:pt idx="4571">
                  <c:v>-86.547884793106675</c:v>
                </c:pt>
                <c:pt idx="4572">
                  <c:v>-86.465819494071795</c:v>
                </c:pt>
                <c:pt idx="4573">
                  <c:v>-86.384703462678317</c:v>
                </c:pt>
                <c:pt idx="4574">
                  <c:v>-86.304530385040579</c:v>
                </c:pt>
                <c:pt idx="4575">
                  <c:v>-86.225294057228993</c:v>
                </c:pt>
                <c:pt idx="4576">
                  <c:v>-86.146988383205439</c:v>
                </c:pt>
                <c:pt idx="4577">
                  <c:v>-86.069607372813337</c:v>
                </c:pt>
                <c:pt idx="4578">
                  <c:v>-85.993145139818466</c:v>
                </c:pt>
                <c:pt idx="4579">
                  <c:v>-85.917595899999981</c:v>
                </c:pt>
                <c:pt idx="4580">
                  <c:v>-85.842953969290534</c:v>
                </c:pt>
                <c:pt idx="4581">
                  <c:v>-85.769213761962988</c:v>
                </c:pt>
                <c:pt idx="4582">
                  <c:v>-85.696369788863578</c:v>
                </c:pt>
                <c:pt idx="4583">
                  <c:v>-85.624416655689274</c:v>
                </c:pt>
                <c:pt idx="4584">
                  <c:v>-85.553349061308722</c:v>
                </c:pt>
                <c:pt idx="4585">
                  <c:v>-85.483161796124918</c:v>
                </c:pt>
                <c:pt idx="4586">
                  <c:v>-85.413849740479179</c:v>
                </c:pt>
                <c:pt idx="4587">
                  <c:v>-85.345407863094565</c:v>
                </c:pt>
                <c:pt idx="4588">
                  <c:v>-85.277831219558038</c:v>
                </c:pt>
                <c:pt idx="4589">
                  <c:v>-85.211114950840269</c:v>
                </c:pt>
                <c:pt idx="4590">
                  <c:v>-85.145254281851791</c:v>
                </c:pt>
                <c:pt idx="4591">
                  <c:v>-85.080244520035137</c:v>
                </c:pt>
                <c:pt idx="4592">
                  <c:v>-85.016081053990831</c:v>
                </c:pt>
                <c:pt idx="4593">
                  <c:v>-84.952759352137889</c:v>
                </c:pt>
                <c:pt idx="4594">
                  <c:v>-84.890274961406206</c:v>
                </c:pt>
                <c:pt idx="4595">
                  <c:v>-84.82862350596173</c:v>
                </c:pt>
                <c:pt idx="4596">
                  <c:v>-84.767800685961717</c:v>
                </c:pt>
                <c:pt idx="4597">
                  <c:v>-84.707802276340857</c:v>
                </c:pt>
                <c:pt idx="4598">
                  <c:v>-84.648624125626682</c:v>
                </c:pt>
                <c:pt idx="4599">
                  <c:v>-84.590262154783474</c:v>
                </c:pt>
                <c:pt idx="4600">
                  <c:v>-84.53271235608409</c:v>
                </c:pt>
                <c:pt idx="4601">
                  <c:v>-84.475970792009164</c:v>
                </c:pt>
                <c:pt idx="4602">
                  <c:v>-84.420033594172693</c:v>
                </c:pt>
                <c:pt idx="4603">
                  <c:v>-84.364896962273377</c:v>
                </c:pt>
                <c:pt idx="4604">
                  <c:v>-84.310557163071408</c:v>
                </c:pt>
                <c:pt idx="4605">
                  <c:v>-84.257010529389191</c:v>
                </c:pt>
                <c:pt idx="4606">
                  <c:v>-84.204253459136993</c:v>
                </c:pt>
                <c:pt idx="4607">
                  <c:v>-84.152282414360741</c:v>
                </c:pt>
                <c:pt idx="4608">
                  <c:v>-84.101093920313645</c:v>
                </c:pt>
                <c:pt idx="4609">
                  <c:v>-84.050684564549414</c:v>
                </c:pt>
                <c:pt idx="4610">
                  <c:v>-84.001050996037208</c:v>
                </c:pt>
                <c:pt idx="4611">
                  <c:v>-83.952189924298153</c:v>
                </c:pt>
                <c:pt idx="4612">
                  <c:v>-83.90409811856172</c:v>
                </c:pt>
                <c:pt idx="4613">
                  <c:v>-83.856772406943207</c:v>
                </c:pt>
                <c:pt idx="4614">
                  <c:v>-83.810209675640209</c:v>
                </c:pt>
                <c:pt idx="4615">
                  <c:v>-83.764406868148441</c:v>
                </c:pt>
                <c:pt idx="4616">
                  <c:v>-83.719360984496589</c:v>
                </c:pt>
                <c:pt idx="4617">
                  <c:v>-83.675069080499313</c:v>
                </c:pt>
                <c:pt idx="4618">
                  <c:v>-83.631528267028045</c:v>
                </c:pt>
                <c:pt idx="4619">
                  <c:v>-83.588735709299712</c:v>
                </c:pt>
                <c:pt idx="4620">
                  <c:v>-83.546688626182089</c:v>
                </c:pt>
                <c:pt idx="4621">
                  <c:v>-83.505384289516215</c:v>
                </c:pt>
                <c:pt idx="4622">
                  <c:v>-83.464820023455275</c:v>
                </c:pt>
                <c:pt idx="4623">
                  <c:v>-83.424993203818971</c:v>
                </c:pt>
                <c:pt idx="4624">
                  <c:v>-83.385901257464269</c:v>
                </c:pt>
                <c:pt idx="4625">
                  <c:v>-83.347541661670746</c:v>
                </c:pt>
                <c:pt idx="4626">
                  <c:v>-83.309911943541692</c:v>
                </c:pt>
                <c:pt idx="4627">
                  <c:v>-83.273009679419175</c:v>
                </c:pt>
                <c:pt idx="4628">
                  <c:v>-83.236832494313973</c:v>
                </c:pt>
                <c:pt idx="4629">
                  <c:v>-83.201378061349374</c:v>
                </c:pt>
                <c:pt idx="4630">
                  <c:v>-83.166644101218807</c:v>
                </c:pt>
                <c:pt idx="4631">
                  <c:v>-83.132628381657</c:v>
                </c:pt>
                <c:pt idx="4632">
                  <c:v>-83.099328716924362</c:v>
                </c:pt>
                <c:pt idx="4633">
                  <c:v>-83.066742967304222</c:v>
                </c:pt>
                <c:pt idx="4634">
                  <c:v>-83.03486903861311</c:v>
                </c:pt>
                <c:pt idx="4635">
                  <c:v>-83.003704881722982</c:v>
                </c:pt>
                <c:pt idx="4636">
                  <c:v>-82.973248492096289</c:v>
                </c:pt>
                <c:pt idx="4637">
                  <c:v>-82.943497909332521</c:v>
                </c:pt>
                <c:pt idx="4638">
                  <c:v>-82.914451216726789</c:v>
                </c:pt>
                <c:pt idx="4639">
                  <c:v>-82.88610654083989</c:v>
                </c:pt>
                <c:pt idx="4640">
                  <c:v>-82.85846205107984</c:v>
                </c:pt>
                <c:pt idx="4641">
                  <c:v>-82.831515959294137</c:v>
                </c:pt>
                <c:pt idx="4642">
                  <c:v>-82.805266519373646</c:v>
                </c:pt>
                <c:pt idx="4643">
                  <c:v>-82.779712026866434</c:v>
                </c:pt>
                <c:pt idx="4644">
                  <c:v>-82.75485081860279</c:v>
                </c:pt>
                <c:pt idx="4645">
                  <c:v>-82.730681272330344</c:v>
                </c:pt>
                <c:pt idx="4646">
                  <c:v>-82.70720180635945</c:v>
                </c:pt>
                <c:pt idx="4647">
                  <c:v>-82.684410879218461</c:v>
                </c:pt>
                <c:pt idx="4648">
                  <c:v>-82.662306989319177</c:v>
                </c:pt>
                <c:pt idx="4649">
                  <c:v>-82.640888674631697</c:v>
                </c:pt>
                <c:pt idx="4650">
                  <c:v>-82.620154512368998</c:v>
                </c:pt>
                <c:pt idx="4651">
                  <c:v>-82.600103118680934</c:v>
                </c:pt>
                <c:pt idx="4652">
                  <c:v>-82.580733148357353</c:v>
                </c:pt>
                <c:pt idx="4653">
                  <c:v>-82.562043294540587</c:v>
                </c:pt>
                <c:pt idx="4654">
                  <c:v>-82.54403228844663</c:v>
                </c:pt>
                <c:pt idx="4655">
                  <c:v>-82.526698899095521</c:v>
                </c:pt>
                <c:pt idx="4656">
                  <c:v>-82.510041933050161</c:v>
                </c:pt>
                <c:pt idx="4657">
                  <c:v>-82.494060234164053</c:v>
                </c:pt>
                <c:pt idx="4658">
                  <c:v>-82.478752683337277</c:v>
                </c:pt>
                <c:pt idx="4659">
                  <c:v>-82.464118198281042</c:v>
                </c:pt>
                <c:pt idx="4660">
                  <c:v>-82.450155733290444</c:v>
                </c:pt>
                <c:pt idx="4661">
                  <c:v>-82.436864279025528</c:v>
                </c:pt>
                <c:pt idx="4662">
                  <c:v>-82.424242862300204</c:v>
                </c:pt>
                <c:pt idx="4663">
                  <c:v>-82.412290545879557</c:v>
                </c:pt>
                <c:pt idx="4664">
                  <c:v>-82.401006428284603</c:v>
                </c:pt>
                <c:pt idx="4665">
                  <c:v>-82.390389643605147</c:v>
                </c:pt>
                <c:pt idx="4666">
                  <c:v>-82.380439361320356</c:v>
                </c:pt>
                <c:pt idx="4667">
                  <c:v>-82.371154786126951</c:v>
                </c:pt>
                <c:pt idx="4668">
                  <c:v>-82.362535157774929</c:v>
                </c:pt>
                <c:pt idx="4669">
                  <c:v>-82.354579750910872</c:v>
                </c:pt>
                <c:pt idx="4670">
                  <c:v>-82.347287874928611</c:v>
                </c:pt>
                <c:pt idx="4671">
                  <c:v>-82.34065887382738</c:v>
                </c:pt>
                <c:pt idx="4672">
                  <c:v>-82.33469212607713</c:v>
                </c:pt>
                <c:pt idx="4673">
                  <c:v>-82.32938704449127</c:v>
                </c:pt>
                <c:pt idx="4674">
                  <c:v>-82.324743076106458</c:v>
                </c:pt>
                <c:pt idx="4675">
                  <c:v>-82.320759702069608</c:v>
                </c:pt>
                <c:pt idx="4676">
                  <c:v>-82.317436437531853</c:v>
                </c:pt>
                <c:pt idx="4677">
                  <c:v>-82.314772831549959</c:v>
                </c:pt>
                <c:pt idx="4678">
                  <c:v>-82.3127684669941</c:v>
                </c:pt>
                <c:pt idx="4679">
                  <c:v>-82.311422960463233</c:v>
                </c:pt>
                <c:pt idx="4680">
                  <c:v>-82.310735962206991</c:v>
                </c:pt>
                <c:pt idx="4681">
                  <c:v>-82.310707156054676</c:v>
                </c:pt>
                <c:pt idx="4682">
                  <c:v>-82.311336259350952</c:v>
                </c:pt>
                <c:pt idx="4683">
                  <c:v>-82.312623022898578</c:v>
                </c:pt>
                <c:pt idx="4684">
                  <c:v>-82.314567230907741</c:v>
                </c:pt>
                <c:pt idx="4685">
                  <c:v>-82.317168700952408</c:v>
                </c:pt>
                <c:pt idx="4686">
                  <c:v>-82.320427283933128</c:v>
                </c:pt>
                <c:pt idx="4687">
                  <c:v>-82.324342864047026</c:v>
                </c:pt>
                <c:pt idx="4688">
                  <c:v>-82.32891535876405</c:v>
                </c:pt>
                <c:pt idx="4689">
                  <c:v>-82.334144718810364</c:v>
                </c:pt>
                <c:pt idx="4690">
                  <c:v>-82.340030928158271</c:v>
                </c:pt>
                <c:pt idx="4691">
                  <c:v>-82.346574004022841</c:v>
                </c:pt>
                <c:pt idx="4692">
                  <c:v>-82.353773996865257</c:v>
                </c:pt>
                <c:pt idx="4693">
                  <c:v>-82.361630990403043</c:v>
                </c:pt>
                <c:pt idx="4694">
                  <c:v>-82.370145101626861</c:v>
                </c:pt>
                <c:pt idx="4695">
                  <c:v>-82.37931648082396</c:v>
                </c:pt>
                <c:pt idx="4696">
                  <c:v>-82.389145311608701</c:v>
                </c:pt>
                <c:pt idx="4697">
                  <c:v>-82.399631810959377</c:v>
                </c:pt>
                <c:pt idx="4698">
                  <c:v>-82.410776229262254</c:v>
                </c:pt>
                <c:pt idx="4699">
                  <c:v>-82.422578850362086</c:v>
                </c:pt>
                <c:pt idx="4700">
                  <c:v>-82.435039991619576</c:v>
                </c:pt>
                <c:pt idx="4701">
                  <c:v>-82.44816000397563</c:v>
                </c:pt>
                <c:pt idx="4702">
                  <c:v>-82.461939272022548</c:v>
                </c:pt>
                <c:pt idx="4703">
                  <c:v>-82.476378214082033</c:v>
                </c:pt>
                <c:pt idx="4704">
                  <c:v>-82.491477282290077</c:v>
                </c:pt>
                <c:pt idx="4705">
                  <c:v>-82.507236962689078</c:v>
                </c:pt>
                <c:pt idx="4706">
                  <c:v>-82.523657775326527</c:v>
                </c:pt>
                <c:pt idx="4707">
                  <c:v>-82.540740274361198</c:v>
                </c:pt>
                <c:pt idx="4708">
                  <c:v>-82.558485048176095</c:v>
                </c:pt>
                <c:pt idx="4709">
                  <c:v>-82.576892719498773</c:v>
                </c:pt>
                <c:pt idx="4710">
                  <c:v>-82.595963945528638</c:v>
                </c:pt>
                <c:pt idx="4711">
                  <c:v>-82.615699418071728</c:v>
                </c:pt>
                <c:pt idx="4712">
                  <c:v>-82.636099863682631</c:v>
                </c:pt>
                <c:pt idx="4713">
                  <c:v>-82.657166043813874</c:v>
                </c:pt>
                <c:pt idx="4714">
                  <c:v>-82.678898754972622</c:v>
                </c:pt>
                <c:pt idx="4715">
                  <c:v>-82.701298828885172</c:v>
                </c:pt>
                <c:pt idx="4716">
                  <c:v>-82.724367132668633</c:v>
                </c:pt>
                <c:pt idx="4717">
                  <c:v>-82.748104569010508</c:v>
                </c:pt>
                <c:pt idx="4718">
                  <c:v>-82.772512076356122</c:v>
                </c:pt>
                <c:pt idx="4719">
                  <c:v>-82.79759062910351</c:v>
                </c:pt>
                <c:pt idx="4720">
                  <c:v>-82.823341237806574</c:v>
                </c:pt>
                <c:pt idx="4721">
                  <c:v>-82.849764949385985</c:v>
                </c:pt>
                <c:pt idx="4722">
                  <c:v>-82.87686284734832</c:v>
                </c:pt>
                <c:pt idx="4723">
                  <c:v>-82.904636052013359</c:v>
                </c:pt>
                <c:pt idx="4724">
                  <c:v>-82.933085720749631</c:v>
                </c:pt>
                <c:pt idx="4725">
                  <c:v>-82.962213048218445</c:v>
                </c:pt>
                <c:pt idx="4726">
                  <c:v>-82.992019266626301</c:v>
                </c:pt>
                <c:pt idx="4727">
                  <c:v>-83.022505645986072</c:v>
                </c:pt>
                <c:pt idx="4728">
                  <c:v>-83.053673494386857</c:v>
                </c:pt>
                <c:pt idx="4729">
                  <c:v>-83.085524158272761</c:v>
                </c:pt>
                <c:pt idx="4730">
                  <c:v>-83.118059022730506</c:v>
                </c:pt>
                <c:pt idx="4731">
                  <c:v>-83.151279511786413</c:v>
                </c:pt>
                <c:pt idx="4732">
                  <c:v>-83.185187088712539</c:v>
                </c:pt>
                <c:pt idx="4733">
                  <c:v>-83.21978325634214</c:v>
                </c:pt>
                <c:pt idx="4734">
                  <c:v>-83.255069557394904</c:v>
                </c:pt>
                <c:pt idx="4735">
                  <c:v>-83.2910475748116</c:v>
                </c:pt>
                <c:pt idx="4736">
                  <c:v>-83.327718932099032</c:v>
                </c:pt>
                <c:pt idx="4737">
                  <c:v>-83.365085293684558</c:v>
                </c:pt>
                <c:pt idx="4738">
                  <c:v>-83.403148365281069</c:v>
                </c:pt>
                <c:pt idx="4739">
                  <c:v>-83.441909894262437</c:v>
                </c:pt>
                <c:pt idx="4740">
                  <c:v>-83.481371670049199</c:v>
                </c:pt>
                <c:pt idx="4741">
                  <c:v>-83.521535524505296</c:v>
                </c:pt>
                <c:pt idx="4742">
                  <c:v>-83.562403332345667</c:v>
                </c:pt>
                <c:pt idx="4743">
                  <c:v>-83.603977011554889</c:v>
                </c:pt>
                <c:pt idx="4744">
                  <c:v>-83.646258523817181</c:v>
                </c:pt>
                <c:pt idx="4745">
                  <c:v>-83.689249874958037</c:v>
                </c:pt>
                <c:pt idx="4746">
                  <c:v>-83.732953115397706</c:v>
                </c:pt>
                <c:pt idx="4747">
                  <c:v>-83.777370340616372</c:v>
                </c:pt>
                <c:pt idx="4748">
                  <c:v>-83.82250369163188</c:v>
                </c:pt>
                <c:pt idx="4749">
                  <c:v>-83.868355355489712</c:v>
                </c:pt>
                <c:pt idx="4750">
                  <c:v>-83.914927565765908</c:v>
                </c:pt>
                <c:pt idx="4751">
                  <c:v>-83.962222603082722</c:v>
                </c:pt>
                <c:pt idx="4752">
                  <c:v>-84.01024279563768</c:v>
                </c:pt>
                <c:pt idx="4753">
                  <c:v>-84.05899051974599</c:v>
                </c:pt>
                <c:pt idx="4754">
                  <c:v>-84.10846820039697</c:v>
                </c:pt>
                <c:pt idx="4755">
                  <c:v>-84.158678311824531</c:v>
                </c:pt>
                <c:pt idx="4756">
                  <c:v>-84.209623378091564</c:v>
                </c:pt>
                <c:pt idx="4757">
                  <c:v>-84.261305973689801</c:v>
                </c:pt>
                <c:pt idx="4758">
                  <c:v>-84.313728724154004</c:v>
                </c:pt>
                <c:pt idx="4759">
                  <c:v>-84.36689430669189</c:v>
                </c:pt>
                <c:pt idx="4760">
                  <c:v>-84.420805450829576</c:v>
                </c:pt>
                <c:pt idx="4761">
                  <c:v>-84.475464939072879</c:v>
                </c:pt>
                <c:pt idx="4762">
                  <c:v>-84.5308756075855</c:v>
                </c:pt>
                <c:pt idx="4763">
                  <c:v>-84.587040346883271</c:v>
                </c:pt>
                <c:pt idx="4764">
                  <c:v>-84.643962102546041</c:v>
                </c:pt>
                <c:pt idx="4765">
                  <c:v>-84.701643875946999</c:v>
                </c:pt>
                <c:pt idx="4766">
                  <c:v>-84.760088724999719</c:v>
                </c:pt>
                <c:pt idx="4767">
                  <c:v>-84.819299764923656</c:v>
                </c:pt>
                <c:pt idx="4768">
                  <c:v>-84.879280169028647</c:v>
                </c:pt>
                <c:pt idx="4769">
                  <c:v>-84.940033169518301</c:v>
                </c:pt>
                <c:pt idx="4770">
                  <c:v>-85.001562058313169</c:v>
                </c:pt>
                <c:pt idx="4771">
                  <c:v>-85.063870187894366</c:v>
                </c:pt>
                <c:pt idx="4772">
                  <c:v>-85.126960972167169</c:v>
                </c:pt>
                <c:pt idx="4773">
                  <c:v>-85.190837887346831</c:v>
                </c:pt>
                <c:pt idx="4774">
                  <c:v>-85.255504472864857</c:v>
                </c:pt>
                <c:pt idx="4775">
                  <c:v>-85.32096433229853</c:v>
                </c:pt>
                <c:pt idx="4776">
                  <c:v>-85.387221134322459</c:v>
                </c:pt>
                <c:pt idx="4777">
                  <c:v>-85.454278613684025</c:v>
                </c:pt>
                <c:pt idx="4778">
                  <c:v>-85.522140572202531</c:v>
                </c:pt>
                <c:pt idx="4779">
                  <c:v>-85.590810879792627</c:v>
                </c:pt>
                <c:pt idx="4780">
                  <c:v>-85.660293475513697</c:v>
                </c:pt>
                <c:pt idx="4781">
                  <c:v>-85.730592368643983</c:v>
                </c:pt>
                <c:pt idx="4782">
                  <c:v>-85.801711639782383</c:v>
                </c:pt>
                <c:pt idx="4783">
                  <c:v>-85.873655441976553</c:v>
                </c:pt>
                <c:pt idx="4784">
                  <c:v>-85.94642800187934</c:v>
                </c:pt>
                <c:pt idx="4785">
                  <c:v>-86.020033620933773</c:v>
                </c:pt>
                <c:pt idx="4786">
                  <c:v>-86.094476676587718</c:v>
                </c:pt>
                <c:pt idx="4787">
                  <c:v>-86.169761623538164</c:v>
                </c:pt>
                <c:pt idx="4788">
                  <c:v>-86.245892995007381</c:v>
                </c:pt>
                <c:pt idx="4789">
                  <c:v>-86.322875404050151</c:v>
                </c:pt>
                <c:pt idx="4790">
                  <c:v>-86.400713544894231</c:v>
                </c:pt>
                <c:pt idx="4791">
                  <c:v>-86.479412194314577</c:v>
                </c:pt>
                <c:pt idx="4792">
                  <c:v>-86.558976213041475</c:v>
                </c:pt>
                <c:pt idx="4793">
                  <c:v>-86.639410547205401</c:v>
                </c:pt>
                <c:pt idx="4794">
                  <c:v>-86.720720229817076</c:v>
                </c:pt>
                <c:pt idx="4795">
                  <c:v>-86.802910382286157</c:v>
                </c:pt>
                <c:pt idx="4796">
                  <c:v>-86.885986215978221</c:v>
                </c:pt>
                <c:pt idx="4797">
                  <c:v>-86.969953033811422</c:v>
                </c:pt>
                <c:pt idx="4798">
                  <c:v>-87.054816231894208</c:v>
                </c:pt>
                <c:pt idx="4799">
                  <c:v>-87.14058130120506</c:v>
                </c:pt>
                <c:pt idx="4800">
                  <c:v>-87.227253829315686</c:v>
                </c:pt>
                <c:pt idx="4801">
                  <c:v>-87.314839502158492</c:v>
                </c:pt>
                <c:pt idx="4802">
                  <c:v>-87.403344105840489</c:v>
                </c:pt>
                <c:pt idx="4803">
                  <c:v>-87.492773528503619</c:v>
                </c:pt>
                <c:pt idx="4804">
                  <c:v>-87.583133762234965</c:v>
                </c:pt>
                <c:pt idx="4805">
                  <c:v>-87.674430905025673</c:v>
                </c:pt>
                <c:pt idx="4806">
                  <c:v>-87.766671162783013</c:v>
                </c:pt>
                <c:pt idx="4807">
                  <c:v>-87.859860851393933</c:v>
                </c:pt>
                <c:pt idx="4808">
                  <c:v>-87.954006398845323</c:v>
                </c:pt>
                <c:pt idx="4809">
                  <c:v>-88.049114347399239</c:v>
                </c:pt>
                <c:pt idx="4810">
                  <c:v>-88.145191355827222</c:v>
                </c:pt>
                <c:pt idx="4811">
                  <c:v>-88.242244201704594</c:v>
                </c:pt>
                <c:pt idx="4812">
                  <c:v>-88.340279783766107</c:v>
                </c:pt>
                <c:pt idx="4813">
                  <c:v>-88.439305124326438</c:v>
                </c:pt>
                <c:pt idx="4814">
                  <c:v>-88.53932737176585</c:v>
                </c:pt>
                <c:pt idx="4815">
                  <c:v>-88.640353803083997</c:v>
                </c:pt>
                <c:pt idx="4816">
                  <c:v>-88.742391826524113</c:v>
                </c:pt>
                <c:pt idx="4817">
                  <c:v>-88.845448984269652</c:v>
                </c:pt>
                <c:pt idx="4818">
                  <c:v>-88.949532955214949</c:v>
                </c:pt>
                <c:pt idx="4819">
                  <c:v>-89.054651557814537</c:v>
                </c:pt>
                <c:pt idx="4820">
                  <c:v>-89.160812753010418</c:v>
                </c:pt>
                <c:pt idx="4821">
                  <c:v>-89.268024647243536</c:v>
                </c:pt>
                <c:pt idx="4822">
                  <c:v>-89.37629549554849</c:v>
                </c:pt>
                <c:pt idx="4823">
                  <c:v>-89.485633704737438</c:v>
                </c:pt>
                <c:pt idx="4824">
                  <c:v>-89.596047836674785</c:v>
                </c:pt>
                <c:pt idx="4825">
                  <c:v>-89.70754661164483</c:v>
                </c:pt>
                <c:pt idx="4826">
                  <c:v>-89.82013891181758</c:v>
                </c:pt>
                <c:pt idx="4827">
                  <c:v>-89.933833784814411</c:v>
                </c:pt>
                <c:pt idx="4828">
                  <c:v>-90.048640447377736</c:v>
                </c:pt>
                <c:pt idx="4829">
                  <c:v>-90.164568289148107</c:v>
                </c:pt>
                <c:pt idx="4830">
                  <c:v>-90.281626876552451</c:v>
                </c:pt>
                <c:pt idx="4831">
                  <c:v>-90.399825956807248</c:v>
                </c:pt>
                <c:pt idx="4832">
                  <c:v>-90.51917546204136</c:v>
                </c:pt>
                <c:pt idx="4833">
                  <c:v>-90.639685513541437</c:v>
                </c:pt>
                <c:pt idx="4834">
                  <c:v>-90.761366426125392</c:v>
                </c:pt>
                <c:pt idx="4835">
                  <c:v>-90.88422871264828</c:v>
                </c:pt>
                <c:pt idx="4836">
                  <c:v>-91.008283088644731</c:v>
                </c:pt>
                <c:pt idx="4837">
                  <c:v>-91.133540477114508</c:v>
                </c:pt>
                <c:pt idx="4838">
                  <c:v>-91.260012013453235</c:v>
                </c:pt>
                <c:pt idx="4839">
                  <c:v>-91.387709050538447</c:v>
                </c:pt>
                <c:pt idx="4840">
                  <c:v>-91.516643163971025</c:v>
                </c:pt>
                <c:pt idx="4841">
                  <c:v>-91.646826157483176</c:v>
                </c:pt>
                <c:pt idx="4842">
                  <c:v>-91.778270068515155</c:v>
                </c:pt>
                <c:pt idx="4843">
                  <c:v>-91.910987173969104</c:v>
                </c:pt>
                <c:pt idx="4844">
                  <c:v>-92.044989996146555</c:v>
                </c:pt>
                <c:pt idx="4845">
                  <c:v>-92.180291308876008</c:v>
                </c:pt>
                <c:pt idx="4846">
                  <c:v>-92.316904143838045</c:v>
                </c:pt>
                <c:pt idx="4847">
                  <c:v>-92.454841797096265</c:v>
                </c:pt>
                <c:pt idx="4848">
                  <c:v>-92.594117835841132</c:v>
                </c:pt>
                <c:pt idx="4849">
                  <c:v>-92.734746105355299</c:v>
                </c:pt>
                <c:pt idx="4850">
                  <c:v>-92.876740736210465</c:v>
                </c:pt>
                <c:pt idx="4851">
                  <c:v>-93.020116151701885</c:v>
                </c:pt>
                <c:pt idx="4852">
                  <c:v>-93.164887075534267</c:v>
                </c:pt>
                <c:pt idx="4853">
                  <c:v>-93.311068539764804</c:v>
                </c:pt>
                <c:pt idx="4854">
                  <c:v>-93.458675893016974</c:v>
                </c:pt>
                <c:pt idx="4855">
                  <c:v>-93.607724808975249</c:v>
                </c:pt>
                <c:pt idx="4856">
                  <c:v>-93.758231295170646</c:v>
                </c:pt>
                <c:pt idx="4857">
                  <c:v>-93.910211702072559</c:v>
                </c:pt>
                <c:pt idx="4858">
                  <c:v>-94.063682732495295</c:v>
                </c:pt>
                <c:pt idx="4859">
                  <c:v>-94.218661451336686</c:v>
                </c:pt>
                <c:pt idx="4860">
                  <c:v>-94.375165295660139</c:v>
                </c:pt>
                <c:pt idx="4861">
                  <c:v>-94.533212085135574</c:v>
                </c:pt>
                <c:pt idx="4862">
                  <c:v>-94.692820032854229</c:v>
                </c:pt>
                <c:pt idx="4863">
                  <c:v>-94.854007756535111</c:v>
                </c:pt>
                <c:pt idx="4864">
                  <c:v>-95.016794290137341</c:v>
                </c:pt>
                <c:pt idx="4865">
                  <c:v>-95.181199095898407</c:v>
                </c:pt>
                <c:pt idx="4866">
                  <c:v>-95.34724207681657</c:v>
                </c:pt>
                <c:pt idx="4867">
                  <c:v>-95.514943589596285</c:v>
                </c:pt>
                <c:pt idx="4868">
                  <c:v>-95.684324458079558</c:v>
                </c:pt>
                <c:pt idx="4869">
                  <c:v>-95.855405987181314</c:v>
                </c:pt>
                <c:pt idx="4870">
                  <c:v>-96.028209977356923</c:v>
                </c:pt>
                <c:pt idx="4871">
                  <c:v>-96.202758739620748</c:v>
                </c:pt>
                <c:pt idx="4872">
                  <c:v>-96.379075111146193</c:v>
                </c:pt>
                <c:pt idx="4873">
                  <c:v>-96.557182471470099</c:v>
                </c:pt>
                <c:pt idx="4874">
                  <c:v>-96.737104759333135</c:v>
                </c:pt>
                <c:pt idx="4875">
                  <c:v>-96.918866490184115</c:v>
                </c:pt>
                <c:pt idx="4876">
                  <c:v>-97.102492774380366</c:v>
                </c:pt>
                <c:pt idx="4877">
                  <c:v>-97.28800933611862</c:v>
                </c:pt>
                <c:pt idx="4878">
                  <c:v>-97.475442533130803</c:v>
                </c:pt>
                <c:pt idx="4879">
                  <c:v>-97.664819377181658</c:v>
                </c:pt>
                <c:pt idx="4880">
                  <c:v>-97.856167555409343</c:v>
                </c:pt>
                <c:pt idx="4881">
                  <c:v>-98.049515452548746</c:v>
                </c:pt>
                <c:pt idx="4882">
                  <c:v>-98.244892174083773</c:v>
                </c:pt>
                <c:pt idx="4883">
                  <c:v>-98.442327570374019</c:v>
                </c:pt>
                <c:pt idx="4884">
                  <c:v>-98.641852261806307</c:v>
                </c:pt>
                <c:pt idx="4885">
                  <c:v>-98.843497665021957</c:v>
                </c:pt>
                <c:pt idx="4886">
                  <c:v>-99.047296020279859</c:v>
                </c:pt>
                <c:pt idx="4887">
                  <c:v>-99.253280420007982</c:v>
                </c:pt>
                <c:pt idx="4888">
                  <c:v>-99.461484838613387</c:v>
                </c:pt>
                <c:pt idx="4889">
                  <c:v>-99.671944163610988</c:v>
                </c:pt>
                <c:pt idx="4890">
                  <c:v>-99.884694228146486</c:v>
                </c:pt>
                <c:pt idx="4891">
                  <c:v>-100.09977184498717</c:v>
                </c:pt>
                <c:pt idx="4892">
                  <c:v>-100.31721484206059</c:v>
                </c:pt>
                <c:pt idx="4893">
                  <c:v>-100.53706209962672</c:v>
                </c:pt>
                <c:pt idx="4894">
                  <c:v>-100.75935358917478</c:v>
                </c:pt>
                <c:pt idx="4895">
                  <c:v>-100.9841304141413</c:v>
                </c:pt>
                <c:pt idx="4896">
                  <c:v>-101.21143485255347</c:v>
                </c:pt>
                <c:pt idx="4897">
                  <c:v>-101.4413104017062</c:v>
                </c:pt>
                <c:pt idx="4898">
                  <c:v>-101.67380182499215</c:v>
                </c:pt>
                <c:pt idx="4899">
                  <c:v>-101.90895520101068</c:v>
                </c:pt>
                <c:pt idx="4900">
                  <c:v>-102.14681797508734</c:v>
                </c:pt>
                <c:pt idx="4901">
                  <c:v>-102.38743901335191</c:v>
                </c:pt>
                <c:pt idx="4902">
                  <c:v>-102.63086865952363</c:v>
                </c:pt>
                <c:pt idx="4903">
                  <c:v>-102.8771587945723</c:v>
                </c:pt>
                <c:pt idx="4904">
                  <c:v>-103.12636289942986</c:v>
                </c:pt>
                <c:pt idx="4905">
                  <c:v>-103.37853612094138</c:v>
                </c:pt>
                <c:pt idx="4906">
                  <c:v>-103.63373534125972</c:v>
                </c:pt>
                <c:pt idx="4907">
                  <c:v>-103.89201925090018</c:v>
                </c:pt>
                <c:pt idx="4908">
                  <c:v>-104.15344842569024</c:v>
                </c:pt>
                <c:pt idx="4909">
                  <c:v>-104.41808540786789</c:v>
                </c:pt>
                <c:pt idx="4910">
                  <c:v>-104.68599479159644</c:v>
                </c:pt>
                <c:pt idx="4911">
                  <c:v>-104.95724331319113</c:v>
                </c:pt>
                <c:pt idx="4912">
                  <c:v>-105.23189994637005</c:v>
                </c:pt>
                <c:pt idx="4913">
                  <c:v>-105.5100360028709</c:v>
                </c:pt>
                <c:pt idx="4914">
                  <c:v>-105.7917252388004</c:v>
                </c:pt>
                <c:pt idx="4915">
                  <c:v>-106.07704396711094</c:v>
                </c:pt>
                <c:pt idx="4916">
                  <c:v>-106.36607117663588</c:v>
                </c:pt>
                <c:pt idx="4917">
                  <c:v>-106.65888865814705</c:v>
                </c:pt>
                <c:pt idx="4918">
                  <c:v>-106.9555811379357</c:v>
                </c:pt>
                <c:pt idx="4919">
                  <c:v>-107.25623641946845</c:v>
                </c:pt>
                <c:pt idx="4920">
                  <c:v>-107.56094553370262</c:v>
                </c:pt>
                <c:pt idx="4921">
                  <c:v>-107.86980289871254</c:v>
                </c:pt>
                <c:pt idx="4922">
                  <c:v>-108.1829064893236</c:v>
                </c:pt>
                <c:pt idx="4923">
                  <c:v>-108.50035801751872</c:v>
                </c:pt>
                <c:pt idx="4924">
                  <c:v>-108.8222631244474</c:v>
                </c:pt>
                <c:pt idx="4925">
                  <c:v>-109.14873158494849</c:v>
                </c:pt>
                <c:pt idx="4926">
                  <c:v>-109.47987752557275</c:v>
                </c:pt>
                <c:pt idx="4927">
                  <c:v>-109.81581965719994</c:v>
                </c:pt>
                <c:pt idx="4928">
                  <c:v>-110.15668152342661</c:v>
                </c:pt>
                <c:pt idx="4929">
                  <c:v>-110.50259176603659</c:v>
                </c:pt>
                <c:pt idx="4930">
                  <c:v>-110.85368440898182</c:v>
                </c:pt>
                <c:pt idx="4931">
                  <c:v>-111.21009916243985</c:v>
                </c:pt>
                <c:pt idx="4932">
                  <c:v>-111.57198174868969</c:v>
                </c:pt>
                <c:pt idx="4933">
                  <c:v>-111.93948425169823</c:v>
                </c:pt>
                <c:pt idx="4934">
                  <c:v>-112.3127654925338</c:v>
                </c:pt>
                <c:pt idx="4935">
                  <c:v>-112.69199143292272</c:v>
                </c:pt>
                <c:pt idx="4936">
                  <c:v>-113.07733560952988</c:v>
                </c:pt>
                <c:pt idx="4937">
                  <c:v>-113.46897960180809</c:v>
                </c:pt>
                <c:pt idx="4938">
                  <c:v>-113.86711353659106</c:v>
                </c:pt>
                <c:pt idx="4939">
                  <c:v>-114.27193663294267</c:v>
                </c:pt>
                <c:pt idx="4940">
                  <c:v>-114.68365779119034</c:v>
                </c:pt>
                <c:pt idx="4941">
                  <c:v>-115.1024962305158</c:v>
                </c:pt>
                <c:pt idx="4942">
                  <c:v>-115.52868217999013</c:v>
                </c:pt>
                <c:pt idx="4943">
                  <c:v>-115.96245762853241</c:v>
                </c:pt>
                <c:pt idx="4944">
                  <c:v>-116.40407713992411</c:v>
                </c:pt>
                <c:pt idx="4945">
                  <c:v>-116.85380873979477</c:v>
                </c:pt>
                <c:pt idx="4946">
                  <c:v>-117.31193488233421</c:v>
                </c:pt>
                <c:pt idx="4947">
                  <c:v>-117.77875350551552</c:v>
                </c:pt>
                <c:pt idx="4948">
                  <c:v>-118.25457918473957</c:v>
                </c:pt>
                <c:pt idx="4949">
                  <c:v>-118.7397443961456</c:v>
                </c:pt>
                <c:pt idx="4950">
                  <c:v>-119.23460090236189</c:v>
                </c:pt>
                <c:pt idx="4951">
                  <c:v>-119.73952127523292</c:v>
                </c:pt>
                <c:pt idx="4952">
                  <c:v>-120.25490057213439</c:v>
                </c:pt>
                <c:pt idx="4953">
                  <c:v>-120.78115818487034</c:v>
                </c:pt>
                <c:pt idx="4954">
                  <c:v>-121.31873988297011</c:v>
                </c:pt>
                <c:pt idx="4955">
                  <c:v>-121.86812007647228</c:v>
                </c:pt>
                <c:pt idx="4956">
                  <c:v>-122.42980432717417</c:v>
                </c:pt>
                <c:pt idx="4957">
                  <c:v>-123.00433214187217</c:v>
                </c:pt>
                <c:pt idx="4958">
                  <c:v>-123.59228008655839</c:v>
                </c:pt>
                <c:pt idx="4959">
                  <c:v>-124.19426526694474</c:v>
                </c:pt>
                <c:pt idx="4960">
                  <c:v>-124.81094922839785</c:v>
                </c:pt>
                <c:pt idx="4961">
                  <c:v>-125.44304233756229</c:v>
                </c:pt>
                <c:pt idx="4962">
                  <c:v>-126.09130871904273</c:v>
                </c:pt>
                <c:pt idx="4963">
                  <c:v>-126.75657183393554</c:v>
                </c:pt>
                <c:pt idx="4964">
                  <c:v>-127.43972080326671</c:v>
                </c:pt>
                <c:pt idx="4965">
                  <c:v>-128.14171759931304</c:v>
                </c:pt>
                <c:pt idx="4966">
                  <c:v>-128.86360525217543</c:v>
                </c:pt>
                <c:pt idx="4967">
                  <c:v>-129.60651724911054</c:v>
                </c:pt>
                <c:pt idx="4968">
                  <c:v>-130.37168834152533</c:v>
                </c:pt>
                <c:pt idx="4969">
                  <c:v>-131.16046702124771</c:v>
                </c:pt>
                <c:pt idx="4970">
                  <c:v>-131.97432998639366</c:v>
                </c:pt>
                <c:pt idx="4971">
                  <c:v>-132.81489899149125</c:v>
                </c:pt>
                <c:pt idx="4972">
                  <c:v>-133.68396057127404</c:v>
                </c:pt>
                <c:pt idx="4973">
                  <c:v>-134.58348924935245</c:v>
                </c:pt>
                <c:pt idx="4974">
                  <c:v>-135.51567500078994</c:v>
                </c:pt>
                <c:pt idx="4975">
                  <c:v>-136.48295594395773</c:v>
                </c:pt>
                <c:pt idx="4976">
                  <c:v>-137.48805750944615</c:v>
                </c:pt>
                <c:pt idx="4977">
                  <c:v>-138.53403969709302</c:v>
                </c:pt>
                <c:pt idx="4978">
                  <c:v>-139.62435452214666</c:v>
                </c:pt>
                <c:pt idx="4979">
                  <c:v>-140.76291642030236</c:v>
                </c:pt>
                <c:pt idx="4980">
                  <c:v>-141.95418930606704</c:v>
                </c:pt>
                <c:pt idx="4981">
                  <c:v>-143.20329527588345</c:v>
                </c:pt>
                <c:pt idx="4982">
                  <c:v>-144.51615179494036</c:v>
                </c:pt>
                <c:pt idx="4983">
                  <c:v>-145.89964688362519</c:v>
                </c:pt>
                <c:pt idx="4984">
                  <c:v>-147.36186577202722</c:v>
                </c:pt>
                <c:pt idx="4985">
                  <c:v>-148.91238844947719</c:v>
                </c:pt>
                <c:pt idx="4986">
                  <c:v>-150.56268673031508</c:v>
                </c:pt>
                <c:pt idx="4987">
                  <c:v>-152.32666401907048</c:v>
                </c:pt>
                <c:pt idx="4988">
                  <c:v>-154.22140471314904</c:v>
                </c:pt>
                <c:pt idx="4989">
                  <c:v>-156.26824025971831</c:v>
                </c:pt>
                <c:pt idx="4990">
                  <c:v>-158.49430917759571</c:v>
                </c:pt>
                <c:pt idx="4991">
                  <c:v>-160.93491734483672</c:v>
                </c:pt>
                <c:pt idx="4992">
                  <c:v>-163.63725452637837</c:v>
                </c:pt>
                <c:pt idx="4993">
                  <c:v>-166.66653837183333</c:v>
                </c:pt>
                <c:pt idx="4994">
                  <c:v>-170.11680735118705</c:v>
                </c:pt>
                <c:pt idx="4995">
                  <c:v>-174.1314187516964</c:v>
                </c:pt>
                <c:pt idx="4996">
                  <c:v>-178.94625632770638</c:v>
                </c:pt>
                <c:pt idx="4997">
                  <c:v>-184.99527513857544</c:v>
                </c:pt>
                <c:pt idx="4998">
                  <c:v>-193.23445122341187</c:v>
                </c:pt>
                <c:pt idx="4999">
                  <c:v>-206.66112618935711</c:v>
                </c:pt>
                <c:pt idx="5000">
                  <c:v>-578.95147533320028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AF-4B5C-9242-3DC604C2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80832"/>
        <c:axId val="866682752"/>
      </c:scatterChart>
      <c:valAx>
        <c:axId val="8666808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f[Hz]</a:t>
                </a:r>
              </a:p>
            </c:rich>
          </c:tx>
          <c:layout>
            <c:manualLayout>
              <c:xMode val="edge"/>
              <c:yMode val="edge"/>
              <c:x val="0.51063829787234039"/>
              <c:y val="0.893620113275314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82752"/>
        <c:crossesAt val="-200"/>
        <c:crossBetween val="midCat"/>
      </c:valAx>
      <c:valAx>
        <c:axId val="866682752"/>
        <c:scaling>
          <c:orientation val="minMax"/>
          <c:max val="0"/>
          <c:min val="-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H(f) [dB]</a:t>
                </a:r>
              </a:p>
            </c:rich>
          </c:tx>
          <c:layout>
            <c:manualLayout>
              <c:xMode val="edge"/>
              <c:yMode val="edge"/>
              <c:x val="2.1276595744680847E-2"/>
              <c:y val="0.354611134134548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80832"/>
        <c:crosses val="autoZero"/>
        <c:crossBetween val="midCat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19</xdr:row>
      <xdr:rowOff>7620</xdr:rowOff>
    </xdr:from>
    <xdr:to>
      <xdr:col>11</xdr:col>
      <xdr:colOff>186690</xdr:colOff>
      <xdr:row>56</xdr:row>
      <xdr:rowOff>0</xdr:rowOff>
    </xdr:to>
    <xdr:graphicFrame macro="">
      <xdr:nvGraphicFramePr>
        <xdr:cNvPr id="57372" name="Chart 1">
          <a:extLst>
            <a:ext uri="{FF2B5EF4-FFF2-40B4-BE49-F238E27FC236}">
              <a16:creationId xmlns:a16="http://schemas.microsoft.com/office/drawing/2014/main" id="{00000000-0008-0000-0000-00001CE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19050</xdr:rowOff>
    </xdr:from>
    <xdr:to>
      <xdr:col>4</xdr:col>
      <xdr:colOff>400050</xdr:colOff>
      <xdr:row>1</xdr:row>
      <xdr:rowOff>0</xdr:rowOff>
    </xdr:to>
    <xdr:pic>
      <xdr:nvPicPr>
        <xdr:cNvPr id="57373" name="Picture 11" descr="adilogo4">
          <a:extLst>
            <a:ext uri="{FF2B5EF4-FFF2-40B4-BE49-F238E27FC236}">
              <a16:creationId xmlns:a16="http://schemas.microsoft.com/office/drawing/2014/main" id="{00000000-0008-0000-0000-00001D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1905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42"/>
  <sheetViews>
    <sheetView tabSelected="1" zoomScaleNormal="100" workbookViewId="0">
      <selection activeCell="O27" sqref="O27"/>
    </sheetView>
  </sheetViews>
  <sheetFormatPr defaultColWidth="9.109375" defaultRowHeight="10.199999999999999" x14ac:dyDescent="0.2"/>
  <cols>
    <col min="1" max="1" width="6.33203125" style="2" customWidth="1"/>
    <col min="2" max="2" width="5.6640625" style="2" customWidth="1"/>
    <col min="3" max="3" width="6.44140625" style="2" customWidth="1"/>
    <col min="4" max="4" width="6.44140625" style="12" customWidth="1"/>
    <col min="5" max="5" width="8.33203125" style="12" customWidth="1"/>
    <col min="6" max="6" width="3.33203125" style="12" customWidth="1"/>
    <col min="7" max="7" width="7.88671875" style="12" customWidth="1"/>
    <col min="8" max="8" width="70.33203125" style="2" customWidth="1"/>
    <col min="9" max="14" width="6.6640625" style="2" customWidth="1"/>
    <col min="15" max="16384" width="9.109375" style="2"/>
  </cols>
  <sheetData>
    <row r="1" spans="1:29" ht="46.95" customHeight="1" x14ac:dyDescent="0.2"/>
    <row r="2" spans="1:29" ht="15.6" x14ac:dyDescent="0.3">
      <c r="A2" s="20" t="s">
        <v>81</v>
      </c>
      <c r="B2" s="20"/>
      <c r="D2" s="2"/>
      <c r="E2" s="2"/>
      <c r="F2" s="2"/>
      <c r="G2" s="2"/>
      <c r="I2" s="13"/>
      <c r="J2" s="59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x14ac:dyDescent="0.2">
      <c r="A3" s="35" t="s">
        <v>16</v>
      </c>
      <c r="B3" s="35"/>
      <c r="C3" s="37" t="s">
        <v>75</v>
      </c>
      <c r="D3" s="37"/>
      <c r="E3" s="36"/>
      <c r="F3" s="36"/>
      <c r="G3" s="38"/>
      <c r="H3" s="38"/>
      <c r="I3" s="13"/>
      <c r="J3" s="13"/>
      <c r="K3" s="13"/>
      <c r="L3" s="1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ht="10.8" thickBot="1" x14ac:dyDescent="0.25">
      <c r="A4" s="58"/>
      <c r="B4" s="58"/>
      <c r="C4" s="18"/>
      <c r="D4" s="18"/>
      <c r="E4" s="18"/>
      <c r="F4" s="18"/>
      <c r="G4" s="18"/>
      <c r="H4" s="18"/>
      <c r="I4" s="13"/>
      <c r="J4" s="13"/>
      <c r="K4" s="13"/>
      <c r="L4" s="1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10.8" thickTop="1" x14ac:dyDescent="0.2">
      <c r="A5" s="66" t="s">
        <v>26</v>
      </c>
      <c r="B5" s="67"/>
      <c r="C5" s="68"/>
      <c r="D5" s="69" t="s">
        <v>27</v>
      </c>
      <c r="E5" s="70" t="s">
        <v>28</v>
      </c>
      <c r="F5" s="68" t="s">
        <v>29</v>
      </c>
      <c r="G5" s="68" t="s">
        <v>30</v>
      </c>
      <c r="H5" s="71" t="s">
        <v>31</v>
      </c>
      <c r="I5" s="13"/>
      <c r="J5" s="13"/>
      <c r="K5" s="13"/>
      <c r="L5" s="14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x14ac:dyDescent="0.2">
      <c r="A6" s="74" t="s">
        <v>38</v>
      </c>
      <c r="B6" s="39"/>
      <c r="C6" s="13"/>
      <c r="D6" s="61" t="s">
        <v>40</v>
      </c>
      <c r="E6" s="101">
        <v>4</v>
      </c>
      <c r="F6" s="13" t="s">
        <v>39</v>
      </c>
      <c r="G6" s="13" t="s">
        <v>78</v>
      </c>
      <c r="H6" s="62" t="s">
        <v>76</v>
      </c>
    </row>
    <row r="7" spans="1:29" x14ac:dyDescent="0.2">
      <c r="A7" s="75" t="s">
        <v>48</v>
      </c>
      <c r="B7" s="34"/>
      <c r="C7" s="12"/>
      <c r="D7" s="52" t="s">
        <v>53</v>
      </c>
      <c r="E7" s="102">
        <v>15</v>
      </c>
      <c r="G7" s="12" t="s">
        <v>82</v>
      </c>
      <c r="H7" s="63" t="s">
        <v>61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x14ac:dyDescent="0.2">
      <c r="A8" s="74" t="s">
        <v>10</v>
      </c>
      <c r="B8" s="60"/>
      <c r="C8" s="13"/>
      <c r="D8" s="61" t="s">
        <v>5</v>
      </c>
      <c r="E8" s="103">
        <v>3</v>
      </c>
      <c r="G8" s="13" t="s">
        <v>56</v>
      </c>
      <c r="H8" s="62" t="s">
        <v>70</v>
      </c>
      <c r="I8" s="13"/>
      <c r="J8" s="13"/>
      <c r="K8" s="13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x14ac:dyDescent="0.2">
      <c r="A9" s="75" t="s">
        <v>35</v>
      </c>
      <c r="B9" s="34"/>
      <c r="C9" s="12"/>
      <c r="D9" s="53"/>
      <c r="E9" s="102">
        <v>1</v>
      </c>
      <c r="G9" s="12" t="s">
        <v>25</v>
      </c>
      <c r="H9" s="63" t="s">
        <v>77</v>
      </c>
      <c r="I9" s="13"/>
      <c r="J9" s="21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x14ac:dyDescent="0.2">
      <c r="A10" s="75" t="s">
        <v>63</v>
      </c>
      <c r="B10" s="34"/>
      <c r="C10" s="12"/>
      <c r="D10" s="52" t="s">
        <v>64</v>
      </c>
      <c r="E10" s="102">
        <v>0</v>
      </c>
      <c r="G10" s="12" t="s">
        <v>25</v>
      </c>
      <c r="H10" s="63" t="s">
        <v>79</v>
      </c>
      <c r="I10" s="13"/>
      <c r="J10" s="21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x14ac:dyDescent="0.2">
      <c r="A11" s="75" t="s">
        <v>65</v>
      </c>
      <c r="B11" s="34"/>
      <c r="C11" s="12"/>
      <c r="D11" s="108" t="s">
        <v>68</v>
      </c>
      <c r="E11" s="102">
        <v>2500</v>
      </c>
      <c r="G11" s="12" t="s">
        <v>66</v>
      </c>
      <c r="H11" s="63" t="s">
        <v>67</v>
      </c>
      <c r="I11" s="13"/>
      <c r="J11" s="21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0.8" thickBot="1" x14ac:dyDescent="0.25">
      <c r="A12" s="76"/>
      <c r="B12" s="94"/>
      <c r="C12" s="18"/>
      <c r="D12" s="54"/>
      <c r="E12" s="95"/>
      <c r="F12" s="51"/>
      <c r="G12" s="18"/>
      <c r="H12" s="111" t="str">
        <f>IF(AND(f_ord=5,s3_map=1), "ERROR", "")</f>
        <v/>
      </c>
      <c r="I12" s="13"/>
      <c r="J12" s="13"/>
      <c r="K12" s="13"/>
      <c r="L12" s="14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10.8" thickTop="1" x14ac:dyDescent="0.2">
      <c r="A13" s="59"/>
      <c r="B13" s="60"/>
      <c r="C13" s="13"/>
      <c r="D13" s="61"/>
      <c r="E13" s="65"/>
      <c r="G13" s="13"/>
      <c r="H13" s="13"/>
      <c r="I13" s="13"/>
      <c r="J13" s="13"/>
      <c r="K13" s="13"/>
      <c r="L13" s="14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idden="1" x14ac:dyDescent="0.2">
      <c r="D14" s="72" t="s">
        <v>42</v>
      </c>
    </row>
    <row r="15" spans="1:29" hidden="1" x14ac:dyDescent="0.2">
      <c r="A15" s="39" t="s">
        <v>41</v>
      </c>
      <c r="B15" s="39"/>
      <c r="C15" s="39"/>
      <c r="D15" s="61" t="s">
        <v>11</v>
      </c>
      <c r="E15" s="53">
        <f ca="1">IF(f_ord=5, Constants!C30,   IF(s3_map=0, Constants!I30, 1) )</f>
        <v>1</v>
      </c>
      <c r="G15" s="13"/>
      <c r="H15" s="12"/>
      <c r="I15" s="39"/>
      <c r="J15" s="13"/>
      <c r="K15" s="13"/>
      <c r="L15" s="14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hidden="1" x14ac:dyDescent="0.2">
      <c r="A16" s="21" t="s">
        <v>9</v>
      </c>
      <c r="B16" s="21"/>
      <c r="C16" s="21"/>
      <c r="D16" s="22" t="s">
        <v>4</v>
      </c>
      <c r="E16" s="21">
        <f ca="1">IF(f_ord=5,Constants!B30,     IF(s3_map=0, Constants!H30, FilterReg*32) )</f>
        <v>33344</v>
      </c>
      <c r="F16" s="4"/>
      <c r="G16" s="13"/>
      <c r="H16" s="39" t="s">
        <v>20</v>
      </c>
      <c r="I16" s="13"/>
      <c r="J16" s="13"/>
      <c r="K16" s="13"/>
      <c r="L16" s="14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hidden="1" x14ac:dyDescent="0.2">
      <c r="A17" s="21" t="s">
        <v>12</v>
      </c>
      <c r="B17" s="21"/>
      <c r="C17" s="21"/>
      <c r="D17" s="22" t="s">
        <v>13</v>
      </c>
      <c r="E17" s="21">
        <f ca="1">IF(f_dec=32,16, f_dec-32)</f>
        <v>33312</v>
      </c>
      <c r="F17" s="4"/>
      <c r="G17" s="13"/>
      <c r="H17" s="39" t="str">
        <f ca="1">CONCATENATE("AD4116: ",   IF(AND(s3_map=1,f_ord=3), CONCATENATE("FILTER[14:0]=",FIXED(FilterReg,0)), CONCATENATE("ODR[4:0]=",FIXED(ODR,0)) ),
 ", ",  "SINC^",FIXED(order,0),    IF(n_avg&lt;&gt;1, CONCATENATE(" [", FIXED(n_avg,0)," Avgs] ")," "),    ", Fdata=",FIXED(Fdata,1),"Hz",    ", Tsettle=",FIXED(Tsettle,4),"ms")</f>
        <v>AD4116: ODR[4:0]=15, SINC^3 , Fdata=20.0Hz, Tsettle=50.0165ms</v>
      </c>
      <c r="I17" s="13"/>
      <c r="J17" s="13"/>
      <c r="K17" s="13"/>
      <c r="L17" s="14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hidden="1" x14ac:dyDescent="0.2">
      <c r="A18" s="77" t="s">
        <v>43</v>
      </c>
      <c r="D18" s="39">
        <v>0</v>
      </c>
      <c r="E18" s="39">
        <v>22</v>
      </c>
      <c r="G18" s="13"/>
      <c r="H18" s="39"/>
      <c r="I18" s="13"/>
      <c r="J18" s="13"/>
      <c r="K18" s="13"/>
      <c r="L18" s="14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hidden="1" x14ac:dyDescent="0.2">
      <c r="A19" s="77" t="s">
        <v>44</v>
      </c>
      <c r="D19" s="39">
        <v>0</v>
      </c>
      <c r="E19" s="39">
        <v>1</v>
      </c>
      <c r="G19" s="13"/>
      <c r="H19" s="39"/>
      <c r="I19" s="13"/>
      <c r="J19" s="13"/>
      <c r="K19" s="13"/>
      <c r="L19" s="1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hidden="1" x14ac:dyDescent="0.2">
      <c r="A20" s="77" t="s">
        <v>45</v>
      </c>
      <c r="D20" s="39">
        <v>3</v>
      </c>
      <c r="E20" s="39">
        <v>5</v>
      </c>
      <c r="G20" s="13"/>
      <c r="H20" s="39"/>
      <c r="I20" s="13"/>
      <c r="J20" s="13"/>
      <c r="K20" s="13"/>
      <c r="L20" s="14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hidden="1" x14ac:dyDescent="0.2">
      <c r="A21" s="77" t="s">
        <v>69</v>
      </c>
      <c r="D21" s="39"/>
      <c r="E21" s="39">
        <f>IF(s3_map,3, f_ord)</f>
        <v>3</v>
      </c>
      <c r="G21" s="13"/>
      <c r="H21" s="39"/>
      <c r="I21" s="13"/>
      <c r="J21" s="13"/>
      <c r="K21" s="13"/>
      <c r="L21" s="14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hidden="1" x14ac:dyDescent="0.2">
      <c r="A22" s="77" t="s">
        <v>57</v>
      </c>
      <c r="D22" s="13"/>
      <c r="E22" s="21">
        <f ca="1">IF(f_ord=5,Constants!D30,Constants!J30)</f>
        <v>0</v>
      </c>
      <c r="G22" s="13"/>
      <c r="H22" s="39"/>
      <c r="I22" s="13"/>
      <c r="J22" s="13"/>
      <c r="K22" s="13"/>
      <c r="L22" s="14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ht="10.8" thickBot="1" x14ac:dyDescent="0.25">
      <c r="A23" s="21" t="s">
        <v>73</v>
      </c>
      <c r="B23" s="21"/>
      <c r="C23" s="21"/>
      <c r="D23" s="22"/>
      <c r="E23" s="21"/>
      <c r="F23" s="4"/>
      <c r="G23" s="13"/>
      <c r="I23" s="13"/>
      <c r="J23" s="13"/>
      <c r="K23" s="13"/>
      <c r="L23" s="14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ht="11.4" thickTop="1" thickBot="1" x14ac:dyDescent="0.25">
      <c r="A24" s="23" t="s">
        <v>6</v>
      </c>
      <c r="B24" s="46"/>
      <c r="C24" s="24"/>
      <c r="D24" s="25" t="s">
        <v>7</v>
      </c>
      <c r="E24" s="73">
        <f>Mclk*1000000/2</f>
        <v>2000000</v>
      </c>
      <c r="F24" s="29" t="s">
        <v>2</v>
      </c>
      <c r="H24" s="64" t="s">
        <v>17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x14ac:dyDescent="0.2">
      <c r="A25" s="26" t="s">
        <v>21</v>
      </c>
      <c r="B25" s="47"/>
      <c r="C25" s="19"/>
      <c r="D25" s="27" t="s">
        <v>33</v>
      </c>
      <c r="E25" s="32">
        <f ca="1">IF(Single=0, IF(AND(n_avg&lt;&gt;1,avg_plus_dec&lt;&gt;0),Fm/(f_dec*(n_avg+(order-1)) + avg_plus_dec), Fm/(f_dec*n_avg) ),
                            IF(n_avg&lt;&gt;1,Fm/(f_dec*(n_avg+(order-1))+1), Fm/(f_dec*order+1) ) )</f>
        <v>19.993402177281496</v>
      </c>
      <c r="F25" s="30" t="s">
        <v>2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x14ac:dyDescent="0.2">
      <c r="A26" s="26" t="s">
        <v>18</v>
      </c>
      <c r="B26" s="47"/>
      <c r="C26" s="19"/>
      <c r="D26" s="27" t="s">
        <v>34</v>
      </c>
      <c r="E26" s="92">
        <f ca="1">IF(Single=0,  IF(AND(n_avg&lt;&gt;1,avg_plus_dec&lt;&gt;0),(1/Fdata)*1000,    ((f_ord+n_avg-1)/n_avg/Fdata+1/Fm)*1000 ),
                           1/Fdata*1000)</f>
        <v>50.016500000000008</v>
      </c>
      <c r="F26" s="30" t="s">
        <v>8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x14ac:dyDescent="0.2">
      <c r="A27" s="26" t="s">
        <v>37</v>
      </c>
      <c r="B27" s="47"/>
      <c r="C27" s="19"/>
      <c r="D27" s="27" t="s">
        <v>36</v>
      </c>
      <c r="E27" s="91">
        <f ca="1">LOOKUP(2.9,-(B42:B3042),A42:A3042)</f>
        <v>15.355086372360896</v>
      </c>
      <c r="F27" s="30" t="s">
        <v>2</v>
      </c>
      <c r="G27" s="40"/>
      <c r="I27" s="13"/>
      <c r="J27" s="13"/>
      <c r="K27" s="13"/>
      <c r="L27" s="14"/>
      <c r="M27" s="13"/>
      <c r="N27" s="1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x14ac:dyDescent="0.2">
      <c r="A28" s="26" t="s">
        <v>58</v>
      </c>
      <c r="B28" s="47"/>
      <c r="C28" s="19"/>
      <c r="D28" s="27" t="s">
        <v>32</v>
      </c>
      <c r="E28" s="32">
        <f ca="1">Fm/f_dec</f>
        <v>59.980806142034552</v>
      </c>
      <c r="F28" s="30" t="s">
        <v>2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x14ac:dyDescent="0.2">
      <c r="A29" s="26" t="s">
        <v>59</v>
      </c>
      <c r="B29" s="47"/>
      <c r="C29" s="19"/>
      <c r="D29" s="27"/>
      <c r="E29" s="32">
        <f ca="1">Fm/f_dec/n_avg</f>
        <v>59.980806142034552</v>
      </c>
      <c r="F29" s="30" t="s">
        <v>2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x14ac:dyDescent="0.2">
      <c r="A30" s="26" t="s">
        <v>22</v>
      </c>
      <c r="B30" s="47"/>
      <c r="C30" s="45">
        <v>1</v>
      </c>
      <c r="D30" s="47" t="s">
        <v>2</v>
      </c>
      <c r="E30" s="47"/>
      <c r="F30" s="30"/>
      <c r="G30" s="13"/>
      <c r="I30" s="13"/>
      <c r="J30" s="13"/>
      <c r="K30" s="13"/>
      <c r="L30" s="14"/>
      <c r="M30" s="13"/>
      <c r="N30" s="15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x14ac:dyDescent="0.2">
      <c r="A31" s="26" t="s">
        <v>23</v>
      </c>
      <c r="B31" s="47"/>
      <c r="C31" s="43">
        <v>50</v>
      </c>
      <c r="D31" s="41" t="str">
        <f>CONCATENATE("±",Rej_BW," Hz")</f>
        <v>±1 Hz</v>
      </c>
      <c r="E31" s="32">
        <f ca="1">MAX(OFFSET(B:B,MATCH(C31-Rej_BW,A:A),0,MATCH(C31+Rej_BW,A:A)-MATCH(C31-Rej_BW,A:A)))</f>
        <v>-40.491518766817229</v>
      </c>
      <c r="F31" s="30" t="s">
        <v>24</v>
      </c>
      <c r="G31" s="13"/>
      <c r="I31" s="13"/>
      <c r="J31" s="13"/>
      <c r="K31" s="13"/>
      <c r="L31" s="14"/>
      <c r="M31" s="13"/>
      <c r="N31" s="15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x14ac:dyDescent="0.2">
      <c r="A32" s="26" t="s">
        <v>23</v>
      </c>
      <c r="B32" s="47"/>
      <c r="C32" s="43">
        <v>60</v>
      </c>
      <c r="D32" s="41" t="str">
        <f>CONCATENATE("±",Rej_BW," Hz")</f>
        <v>±1 Hz</v>
      </c>
      <c r="E32" s="32">
        <f ca="1">MAX(OFFSET(B:B,MATCH(C32-Rej_BW,A:A),0,MATCH(C32+Rej_BW,A:A)-MATCH(C32-Rej_BW,A:A)))</f>
        <v>-106.83749321806226</v>
      </c>
      <c r="F32" s="30" t="s">
        <v>24</v>
      </c>
      <c r="G32" s="40"/>
      <c r="H32" s="13"/>
      <c r="I32" s="13"/>
      <c r="J32" s="13"/>
      <c r="K32" s="13"/>
      <c r="L32" s="14"/>
      <c r="M32" s="13"/>
      <c r="N32" s="15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ht="10.8" thickBot="1" x14ac:dyDescent="0.25">
      <c r="A33" s="28" t="s">
        <v>62</v>
      </c>
      <c r="B33" s="48"/>
      <c r="C33" s="44"/>
      <c r="D33" s="42"/>
      <c r="E33" s="33">
        <f ca="1">MAX( OFFSET(B:B,MATCH(Fdata-0.001,A:A),0,1), -120)</f>
        <v>-4.9795940970015469</v>
      </c>
      <c r="F33" s="31" t="s">
        <v>24</v>
      </c>
      <c r="G33" s="13"/>
      <c r="H33" s="13"/>
      <c r="I33" s="13"/>
      <c r="J33" s="13"/>
      <c r="K33" s="13"/>
      <c r="L33" s="14"/>
      <c r="M33" s="13"/>
      <c r="N33" s="15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10.8" thickTop="1" x14ac:dyDescent="0.2">
      <c r="A34" s="1" t="s">
        <v>19</v>
      </c>
      <c r="B34" s="1"/>
      <c r="D34" s="2"/>
      <c r="E34" s="107"/>
      <c r="F34" s="2"/>
      <c r="G34" s="13"/>
      <c r="H34" s="13"/>
      <c r="I34" s="13"/>
      <c r="J34" s="13"/>
      <c r="K34" s="13"/>
      <c r="L34" s="14"/>
      <c r="M34" s="13"/>
      <c r="N34" s="16"/>
      <c r="O34" s="13"/>
      <c r="P34" s="13"/>
      <c r="Q34" s="13"/>
      <c r="R34" s="13"/>
      <c r="S34" s="13"/>
      <c r="T34" s="13"/>
    </row>
    <row r="35" spans="1:29" x14ac:dyDescent="0.2">
      <c r="C35" s="80" t="s">
        <v>14</v>
      </c>
      <c r="E35" s="104">
        <v>0</v>
      </c>
      <c r="F35" s="80" t="s">
        <v>2</v>
      </c>
      <c r="G35" s="13"/>
      <c r="H35" s="13"/>
      <c r="I35" s="13"/>
      <c r="J35" s="13"/>
      <c r="K35" s="13"/>
      <c r="L35" s="13"/>
      <c r="M35" s="17"/>
      <c r="N35" s="17"/>
      <c r="O35" s="13"/>
      <c r="P35" s="13"/>
      <c r="Q35" s="13"/>
      <c r="R35" s="13"/>
      <c r="S35" s="13"/>
      <c r="T35" s="13"/>
    </row>
    <row r="36" spans="1:29" x14ac:dyDescent="0.2">
      <c r="C36" s="81" t="s">
        <v>15</v>
      </c>
      <c r="E36" s="105">
        <f ca="1">MAX(Fnotch*8/n_avg * 1, 100)</f>
        <v>479.84644913627642</v>
      </c>
      <c r="F36" s="80" t="s">
        <v>2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9" x14ac:dyDescent="0.2">
      <c r="A37" s="78" t="s">
        <v>72</v>
      </c>
      <c r="B37" s="79"/>
      <c r="C37" s="78"/>
      <c r="D37" s="79"/>
      <c r="E37" s="79"/>
      <c r="F37" s="2"/>
      <c r="G37" s="13"/>
      <c r="H37" s="13"/>
      <c r="I37" s="13"/>
      <c r="J37" s="13"/>
      <c r="K37" s="13"/>
      <c r="L37" s="13"/>
      <c r="M37" s="13"/>
      <c r="N37" s="13"/>
      <c r="O37" s="15"/>
      <c r="P37" s="13"/>
      <c r="Q37" s="13"/>
      <c r="R37" s="13"/>
      <c r="S37" s="13"/>
      <c r="T37" s="13"/>
      <c r="U37" s="5"/>
      <c r="W37" s="5"/>
      <c r="Y37" s="5"/>
      <c r="AA37" s="5"/>
    </row>
    <row r="38" spans="1:29" x14ac:dyDescent="0.2">
      <c r="A38" s="78" t="s">
        <v>47</v>
      </c>
      <c r="B38" s="79"/>
      <c r="C38" s="78"/>
      <c r="D38" s="79"/>
      <c r="E38" s="79"/>
      <c r="F38" s="2"/>
      <c r="G38" s="13"/>
      <c r="H38" s="13"/>
      <c r="I38" s="13"/>
      <c r="J38" s="13"/>
      <c r="K38" s="13"/>
      <c r="L38" s="13"/>
      <c r="M38" s="13"/>
      <c r="N38" s="13"/>
      <c r="O38" s="15"/>
      <c r="P38" s="13"/>
      <c r="Q38" s="13"/>
      <c r="R38" s="13"/>
      <c r="S38" s="13"/>
      <c r="T38" s="13"/>
      <c r="U38" s="5"/>
      <c r="W38" s="5"/>
      <c r="Y38" s="5"/>
      <c r="AA38" s="5"/>
    </row>
    <row r="39" spans="1:29" x14ac:dyDescent="0.2">
      <c r="A39" s="78"/>
      <c r="B39" s="78"/>
      <c r="C39" s="78"/>
      <c r="D39" s="78"/>
      <c r="E39" s="78"/>
      <c r="F39" s="2"/>
      <c r="G39" s="2"/>
    </row>
    <row r="40" spans="1:29" x14ac:dyDescent="0.2">
      <c r="A40" s="55" t="s">
        <v>3</v>
      </c>
      <c r="B40" s="3" t="s">
        <v>46</v>
      </c>
      <c r="D40" s="106">
        <f ca="1">Fdata</f>
        <v>19.993402177281496</v>
      </c>
      <c r="E40" s="53">
        <v>0</v>
      </c>
      <c r="F40" s="6"/>
      <c r="G40" s="7"/>
      <c r="S40" s="4"/>
    </row>
    <row r="41" spans="1:29" x14ac:dyDescent="0.2">
      <c r="A41" s="56" t="s">
        <v>0</v>
      </c>
      <c r="B41" s="49" t="s">
        <v>1</v>
      </c>
      <c r="D41" s="106">
        <f ca="1">Fdata</f>
        <v>19.993402177281496</v>
      </c>
      <c r="E41" s="53">
        <v>-120</v>
      </c>
      <c r="F41" s="8"/>
      <c r="G41" s="9"/>
    </row>
    <row r="42" spans="1:29" x14ac:dyDescent="0.2">
      <c r="A42" s="57">
        <f>f_start</f>
        <v>0</v>
      </c>
      <c r="B42" s="50">
        <v>0</v>
      </c>
      <c r="D42" s="82"/>
      <c r="F42" s="10"/>
      <c r="G42" s="11"/>
      <c r="U42" s="5"/>
      <c r="W42" s="5"/>
      <c r="Y42" s="5"/>
      <c r="AA42" s="5"/>
    </row>
    <row r="43" spans="1:29" x14ac:dyDescent="0.2">
      <c r="A43" s="57">
        <f t="shared" ref="A43:A106" ca="1" si="0">OFFSET(A43,-1,0)+f_stop/5000</f>
        <v>9.5969289827255277E-2</v>
      </c>
      <c r="B43" s="50">
        <f t="shared" ref="B43:B106" ca="1" si="1">20*LOG(ABS(   (1/f_dec*SIN(f_dec*$A43/Fm*PI())/SIN($A43/Fm*PI()))^(order-2) * (1/f_dec2*SIN(f_dec2*$A43/Fm*PI())/SIN($A43/Fm*PI())) *  (1/(f_dec*n_avg)*SIN((f_dec*n_avg)*$A43/Fm*PI())/SIN($A43/Fm*PI()))    ))</f>
        <v>-1.0965957845403377E-4</v>
      </c>
      <c r="D43" s="82"/>
      <c r="F43" s="10"/>
      <c r="G43" s="11"/>
      <c r="U43" s="5"/>
      <c r="W43" s="5"/>
      <c r="Y43" s="5"/>
      <c r="AA43" s="5"/>
    </row>
    <row r="44" spans="1:29" x14ac:dyDescent="0.2">
      <c r="A44" s="57">
        <f t="shared" ca="1" si="0"/>
        <v>0.19193857965451055</v>
      </c>
      <c r="B44" s="50">
        <f t="shared" ca="1" si="1"/>
        <v>-4.3863942140341856E-4</v>
      </c>
      <c r="D44" s="82"/>
      <c r="F44" s="10"/>
      <c r="G44" s="11"/>
      <c r="U44" s="5"/>
      <c r="W44" s="5"/>
      <c r="Y44" s="5"/>
      <c r="AA44" s="5"/>
    </row>
    <row r="45" spans="1:29" x14ac:dyDescent="0.2">
      <c r="A45" s="57">
        <f t="shared" ca="1" si="0"/>
        <v>0.28790786948176583</v>
      </c>
      <c r="B45" s="50">
        <f t="shared" ca="1" si="1"/>
        <v>-9.8694285160953309E-4</v>
      </c>
      <c r="D45" s="82"/>
      <c r="F45" s="10"/>
      <c r="G45" s="11"/>
      <c r="U45" s="5"/>
      <c r="W45" s="5"/>
      <c r="Y45" s="5"/>
      <c r="AA45" s="5"/>
    </row>
    <row r="46" spans="1:29" x14ac:dyDescent="0.2">
      <c r="A46" s="57">
        <f t="shared" ca="1" si="0"/>
        <v>0.38387715930902111</v>
      </c>
      <c r="B46" s="50">
        <f t="shared" ca="1" si="1"/>
        <v>-1.7545754071878132E-3</v>
      </c>
      <c r="D46" s="82"/>
      <c r="F46" s="10"/>
      <c r="G46" s="11"/>
      <c r="U46" s="5"/>
      <c r="W46" s="5"/>
      <c r="Y46" s="5"/>
      <c r="AA46" s="5"/>
    </row>
    <row r="47" spans="1:29" x14ac:dyDescent="0.2">
      <c r="A47" s="57">
        <f t="shared" ca="1" si="0"/>
        <v>0.47984644913627639</v>
      </c>
      <c r="B47" s="50">
        <f t="shared" ca="1" si="1"/>
        <v>-2.741544841900906E-3</v>
      </c>
      <c r="D47" s="82"/>
      <c r="F47" s="10"/>
      <c r="G47" s="11"/>
      <c r="U47" s="5"/>
      <c r="W47" s="5"/>
      <c r="Y47" s="5"/>
      <c r="AA47" s="5"/>
    </row>
    <row r="48" spans="1:29" x14ac:dyDescent="0.2">
      <c r="A48" s="57">
        <f t="shared" ca="1" si="0"/>
        <v>0.57581573896353166</v>
      </c>
      <c r="B48" s="50">
        <f t="shared" ca="1" si="1"/>
        <v>-3.9478611254969605E-3</v>
      </c>
      <c r="D48" s="82"/>
      <c r="F48" s="10"/>
      <c r="G48" s="11"/>
      <c r="U48" s="5"/>
      <c r="W48" s="5"/>
      <c r="Y48" s="5"/>
      <c r="AA48" s="5"/>
    </row>
    <row r="49" spans="1:27" x14ac:dyDescent="0.2">
      <c r="A49" s="57">
        <f t="shared" ca="1" si="0"/>
        <v>0.67178502879078694</v>
      </c>
      <c r="B49" s="50">
        <f t="shared" ca="1" si="1"/>
        <v>-5.3735364441813982E-3</v>
      </c>
      <c r="D49" s="82"/>
      <c r="F49" s="10"/>
      <c r="G49" s="11"/>
      <c r="U49" s="5"/>
      <c r="W49" s="5"/>
      <c r="Y49" s="5"/>
      <c r="AA49" s="5"/>
    </row>
    <row r="50" spans="1:27" x14ac:dyDescent="0.2">
      <c r="A50" s="57">
        <f t="shared" ca="1" si="0"/>
        <v>0.76775431861804222</v>
      </c>
      <c r="B50" s="50">
        <f t="shared" ca="1" si="1"/>
        <v>-7.0185852012557516E-3</v>
      </c>
      <c r="D50" s="82"/>
      <c r="F50" s="10"/>
      <c r="G50" s="11"/>
      <c r="U50" s="5"/>
      <c r="W50" s="5"/>
      <c r="Y50" s="5"/>
      <c r="AA50" s="5"/>
    </row>
    <row r="51" spans="1:27" x14ac:dyDescent="0.2">
      <c r="A51" s="57">
        <f t="shared" ca="1" si="0"/>
        <v>0.8637236084452975</v>
      </c>
      <c r="B51" s="50">
        <f t="shared" ca="1" si="1"/>
        <v>-8.883024017743121E-3</v>
      </c>
      <c r="D51" s="82"/>
      <c r="F51" s="10"/>
      <c r="G51" s="11"/>
      <c r="U51" s="5"/>
      <c r="W51" s="5"/>
      <c r="Y51" s="5"/>
      <c r="AA51" s="5"/>
    </row>
    <row r="52" spans="1:27" x14ac:dyDescent="0.2">
      <c r="A52" s="57">
        <f t="shared" ca="1" si="0"/>
        <v>0.95969289827255277</v>
      </c>
      <c r="B52" s="50">
        <f t="shared" ca="1" si="1"/>
        <v>-1.0966871733247376E-2</v>
      </c>
      <c r="D52" s="82"/>
      <c r="F52" s="10"/>
      <c r="G52" s="11"/>
      <c r="U52" s="5"/>
      <c r="W52" s="5"/>
      <c r="Y52" s="5"/>
      <c r="AA52" s="5"/>
    </row>
    <row r="53" spans="1:27" x14ac:dyDescent="0.2">
      <c r="A53" s="57">
        <f t="shared" ca="1" si="0"/>
        <v>1.0556621880998081</v>
      </c>
      <c r="B53" s="50">
        <f t="shared" ca="1" si="1"/>
        <v>-1.3270149406814827E-2</v>
      </c>
      <c r="D53" s="82"/>
      <c r="F53" s="10"/>
      <c r="G53" s="11"/>
      <c r="U53" s="5"/>
      <c r="W53" s="5"/>
      <c r="Y53" s="5"/>
      <c r="AA53" s="5"/>
    </row>
    <row r="54" spans="1:27" x14ac:dyDescent="0.2">
      <c r="A54" s="57">
        <f t="shared" ca="1" si="0"/>
        <v>1.1516314779270633</v>
      </c>
      <c r="B54" s="50">
        <f t="shared" ca="1" si="1"/>
        <v>-1.5792880317995712E-2</v>
      </c>
      <c r="D54" s="82"/>
      <c r="F54" s="10"/>
      <c r="G54" s="11"/>
      <c r="U54" s="5"/>
      <c r="W54" s="5"/>
      <c r="Y54" s="5"/>
      <c r="AA54" s="5"/>
    </row>
    <row r="55" spans="1:27" x14ac:dyDescent="0.2">
      <c r="A55" s="57">
        <f t="shared" ca="1" si="0"/>
        <v>1.2476007677543186</v>
      </c>
      <c r="B55" s="50">
        <f t="shared" ca="1" si="1"/>
        <v>-1.8535089967896681E-2</v>
      </c>
      <c r="D55" s="82"/>
      <c r="F55" s="10"/>
      <c r="G55" s="11"/>
      <c r="U55" s="5"/>
      <c r="W55" s="5"/>
      <c r="Y55" s="5"/>
      <c r="AA55" s="5"/>
    </row>
    <row r="56" spans="1:27" x14ac:dyDescent="0.2">
      <c r="A56" s="57">
        <f t="shared" ca="1" si="0"/>
        <v>1.3435700575815739</v>
      </c>
      <c r="B56" s="50">
        <f t="shared" ca="1" si="1"/>
        <v>-2.1496806080463511E-2</v>
      </c>
      <c r="D56" s="82"/>
      <c r="F56" s="10"/>
      <c r="G56" s="11"/>
      <c r="U56" s="5"/>
      <c r="W56" s="5"/>
      <c r="Y56" s="5"/>
      <c r="AA56" s="5"/>
    </row>
    <row r="57" spans="1:27" x14ac:dyDescent="0.2">
      <c r="A57" s="57">
        <f t="shared" ca="1" si="0"/>
        <v>1.4395393474088292</v>
      </c>
      <c r="B57" s="50">
        <f t="shared" ca="1" si="1"/>
        <v>-2.4678058603828129E-2</v>
      </c>
      <c r="D57" s="82"/>
      <c r="F57" s="10"/>
      <c r="G57" s="11"/>
      <c r="U57" s="5"/>
      <c r="W57" s="5"/>
      <c r="Y57" s="5"/>
      <c r="AA57" s="5"/>
    </row>
    <row r="58" spans="1:27" x14ac:dyDescent="0.2">
      <c r="A58" s="57">
        <f t="shared" ca="1" si="0"/>
        <v>1.5355086372360844</v>
      </c>
      <c r="B58" s="50">
        <f t="shared" ca="1" si="1"/>
        <v>-2.8078879711696689E-2</v>
      </c>
      <c r="D58" s="82"/>
      <c r="F58" s="10"/>
      <c r="G58" s="11"/>
      <c r="U58" s="5"/>
      <c r="W58" s="5"/>
      <c r="Y58" s="5"/>
      <c r="AA58" s="5"/>
    </row>
    <row r="59" spans="1:27" x14ac:dyDescent="0.2">
      <c r="A59" s="57">
        <f t="shared" ca="1" si="0"/>
        <v>1.6314779270633397</v>
      </c>
      <c r="B59" s="50">
        <f t="shared" ca="1" si="1"/>
        <v>-3.1699303804940626E-2</v>
      </c>
      <c r="D59" s="82"/>
      <c r="F59" s="10"/>
      <c r="G59" s="11"/>
      <c r="U59" s="5"/>
      <c r="W59" s="5"/>
      <c r="Y59" s="5"/>
      <c r="AA59" s="5"/>
    </row>
    <row r="60" spans="1:27" x14ac:dyDescent="0.2">
      <c r="A60" s="57">
        <f t="shared" ca="1" si="0"/>
        <v>1.727447216890595</v>
      </c>
      <c r="B60" s="50">
        <f t="shared" ca="1" si="1"/>
        <v>-3.5539367513222897E-2</v>
      </c>
      <c r="D60" s="82"/>
      <c r="F60" s="10"/>
      <c r="G60" s="11"/>
      <c r="U60" s="5"/>
      <c r="W60" s="5"/>
      <c r="Y60" s="5"/>
      <c r="AA60" s="5"/>
    </row>
    <row r="61" spans="1:27" x14ac:dyDescent="0.2">
      <c r="A61" s="57">
        <f t="shared" ca="1" si="0"/>
        <v>1.8234165067178503</v>
      </c>
      <c r="B61" s="50">
        <f t="shared" ca="1" si="1"/>
        <v>-3.9599109696820671E-2</v>
      </c>
      <c r="D61" s="82"/>
      <c r="F61" s="10"/>
      <c r="G61" s="11"/>
      <c r="U61" s="5"/>
      <c r="W61" s="5"/>
      <c r="Y61" s="5"/>
      <c r="AA61" s="5"/>
    </row>
    <row r="62" spans="1:27" x14ac:dyDescent="0.2">
      <c r="A62" s="57">
        <f t="shared" ca="1" si="0"/>
        <v>1.9193857965451055</v>
      </c>
      <c r="B62" s="50">
        <f t="shared" ca="1" si="1"/>
        <v>-4.3878571448432512E-2</v>
      </c>
      <c r="D62" s="82"/>
      <c r="F62" s="10"/>
      <c r="G62" s="11"/>
      <c r="U62" s="5"/>
      <c r="W62" s="5"/>
      <c r="Y62" s="5"/>
      <c r="AA62" s="5"/>
    </row>
    <row r="63" spans="1:27" x14ac:dyDescent="0.2">
      <c r="A63" s="57">
        <f t="shared" ca="1" si="0"/>
        <v>2.0153550863723608</v>
      </c>
      <c r="B63" s="50">
        <f t="shared" ca="1" si="1"/>
        <v>-4.8377796095213907E-2</v>
      </c>
      <c r="D63" s="82"/>
      <c r="F63" s="10"/>
      <c r="G63" s="11"/>
      <c r="U63" s="5"/>
      <c r="W63" s="5"/>
      <c r="Y63" s="5"/>
      <c r="AA63" s="5"/>
    </row>
    <row r="64" spans="1:27" x14ac:dyDescent="0.2">
      <c r="A64" s="57">
        <f t="shared" ca="1" si="0"/>
        <v>2.1113243761996161</v>
      </c>
      <c r="B64" s="50">
        <f t="shared" ca="1" si="1"/>
        <v>-5.309682920081675E-2</v>
      </c>
      <c r="D64" s="82"/>
      <c r="F64" s="10"/>
      <c r="G64" s="11"/>
      <c r="U64" s="5"/>
      <c r="W64" s="5"/>
      <c r="Y64" s="5"/>
      <c r="AA64" s="5"/>
    </row>
    <row r="65" spans="1:27" x14ac:dyDescent="0.2">
      <c r="A65" s="57">
        <f t="shared" ca="1" si="0"/>
        <v>2.2072936660268714</v>
      </c>
      <c r="B65" s="50">
        <f t="shared" ca="1" si="1"/>
        <v>-5.8035718567662917E-2</v>
      </c>
      <c r="D65" s="82"/>
      <c r="F65" s="10"/>
      <c r="G65" s="11"/>
      <c r="U65" s="5"/>
      <c r="W65" s="5"/>
      <c r="Y65" s="5"/>
      <c r="AA65" s="5"/>
    </row>
    <row r="66" spans="1:27" x14ac:dyDescent="0.2">
      <c r="A66" s="57">
        <f t="shared" ca="1" si="0"/>
        <v>2.3032629558541267</v>
      </c>
      <c r="B66" s="50">
        <f t="shared" ca="1" si="1"/>
        <v>-6.3194514239186664E-2</v>
      </c>
      <c r="D66" s="82"/>
      <c r="F66" s="10"/>
      <c r="G66" s="11"/>
      <c r="U66" s="5"/>
      <c r="W66" s="5"/>
      <c r="Y66" s="5"/>
      <c r="AA66" s="5"/>
    </row>
    <row r="67" spans="1:27" x14ac:dyDescent="0.2">
      <c r="A67" s="57">
        <f t="shared" ca="1" si="0"/>
        <v>2.3992322456813819</v>
      </c>
      <c r="B67" s="50">
        <f t="shared" ca="1" si="1"/>
        <v>-6.8573268502262835E-2</v>
      </c>
      <c r="D67" s="82"/>
      <c r="F67" s="10"/>
      <c r="G67" s="11"/>
      <c r="U67" s="5"/>
      <c r="W67" s="5"/>
      <c r="Y67" s="5"/>
      <c r="AA67" s="5"/>
    </row>
    <row r="68" spans="1:27" x14ac:dyDescent="0.2">
      <c r="A68" s="57">
        <f t="shared" ca="1" si="0"/>
        <v>2.4952015355086372</v>
      </c>
      <c r="B68" s="50">
        <f t="shared" ca="1" si="1"/>
        <v>-7.4172035889795998E-2</v>
      </c>
      <c r="D68" s="82"/>
      <c r="F68" s="10"/>
      <c r="G68" s="11"/>
      <c r="U68" s="5"/>
      <c r="W68" s="5"/>
      <c r="Y68" s="5"/>
      <c r="AA68" s="5"/>
    </row>
    <row r="69" spans="1:27" x14ac:dyDescent="0.2">
      <c r="A69" s="57">
        <f t="shared" ca="1" si="0"/>
        <v>2.5911708253358925</v>
      </c>
      <c r="B69" s="50">
        <f t="shared" ca="1" si="1"/>
        <v>-7.9990873183251404E-2</v>
      </c>
      <c r="D69" s="82"/>
      <c r="F69" s="10"/>
      <c r="G69" s="11"/>
      <c r="U69" s="5"/>
      <c r="W69" s="5"/>
      <c r="Y69" s="5"/>
      <c r="AA69" s="5"/>
    </row>
    <row r="70" spans="1:27" x14ac:dyDescent="0.2">
      <c r="A70" s="57">
        <f t="shared" ca="1" si="0"/>
        <v>2.6871401151631478</v>
      </c>
      <c r="B70" s="50">
        <f t="shared" ca="1" si="1"/>
        <v>-8.6029839415526055E-2</v>
      </c>
      <c r="D70" s="82"/>
      <c r="F70" s="10"/>
      <c r="G70" s="11"/>
    </row>
    <row r="71" spans="1:27" x14ac:dyDescent="0.2">
      <c r="A71" s="57">
        <f t="shared" ca="1" si="0"/>
        <v>2.783109404990403</v>
      </c>
      <c r="B71" s="50">
        <f t="shared" ca="1" si="1"/>
        <v>-9.2288995873708785E-2</v>
      </c>
      <c r="D71" s="82"/>
      <c r="F71" s="10"/>
      <c r="G71" s="11"/>
    </row>
    <row r="72" spans="1:27" x14ac:dyDescent="0.2">
      <c r="A72" s="57">
        <f t="shared" ca="1" si="0"/>
        <v>2.8790786948176583</v>
      </c>
      <c r="B72" s="50">
        <f t="shared" ca="1" si="1"/>
        <v>-9.876840610208612E-2</v>
      </c>
      <c r="D72" s="82"/>
      <c r="F72" s="10"/>
      <c r="G72" s="11"/>
    </row>
    <row r="73" spans="1:27" x14ac:dyDescent="0.2">
      <c r="A73" s="57">
        <f t="shared" ca="1" si="0"/>
        <v>2.9750479846449136</v>
      </c>
      <c r="B73" s="50">
        <f t="shared" ca="1" si="1"/>
        <v>-0.10546813590524672</v>
      </c>
      <c r="D73" s="82"/>
      <c r="F73" s="10"/>
      <c r="G73" s="11"/>
    </row>
    <row r="74" spans="1:27" x14ac:dyDescent="0.2">
      <c r="A74" s="57">
        <f t="shared" ca="1" si="0"/>
        <v>3.0710172744721689</v>
      </c>
      <c r="B74" s="50">
        <f t="shared" ca="1" si="1"/>
        <v>-0.11238825335122173</v>
      </c>
      <c r="D74" s="82"/>
      <c r="F74" s="10"/>
      <c r="G74" s="11"/>
    </row>
    <row r="75" spans="1:27" x14ac:dyDescent="0.2">
      <c r="A75" s="57">
        <f t="shared" ca="1" si="0"/>
        <v>3.1669865642994242</v>
      </c>
      <c r="B75" s="50">
        <f t="shared" ca="1" si="1"/>
        <v>-0.11952882877482546</v>
      </c>
      <c r="D75" s="82"/>
      <c r="F75" s="10"/>
      <c r="G75" s="11"/>
    </row>
    <row r="76" spans="1:27" x14ac:dyDescent="0.2">
      <c r="A76" s="57">
        <f t="shared" ca="1" si="0"/>
        <v>3.2629558541266794</v>
      </c>
      <c r="B76" s="50">
        <f t="shared" ca="1" si="1"/>
        <v>-0.12688993478107602</v>
      </c>
      <c r="D76" s="82"/>
      <c r="F76" s="10"/>
      <c r="G76" s="11"/>
    </row>
    <row r="77" spans="1:27" x14ac:dyDescent="0.2">
      <c r="A77" s="57">
        <f t="shared" ca="1" si="0"/>
        <v>3.3589251439539347</v>
      </c>
      <c r="B77" s="50">
        <f t="shared" ca="1" si="1"/>
        <v>-0.13447164624868491</v>
      </c>
      <c r="D77" s="82"/>
      <c r="F77" s="10"/>
      <c r="G77" s="11"/>
    </row>
    <row r="78" spans="1:27" x14ac:dyDescent="0.2">
      <c r="A78" s="57">
        <f t="shared" ca="1" si="0"/>
        <v>3.45489443378119</v>
      </c>
      <c r="B78" s="50">
        <f t="shared" ca="1" si="1"/>
        <v>-0.14227404033373353</v>
      </c>
      <c r="D78" s="82"/>
      <c r="F78" s="10"/>
      <c r="G78" s="11"/>
    </row>
    <row r="79" spans="1:27" x14ac:dyDescent="0.2">
      <c r="A79" s="57">
        <f t="shared" ca="1" si="0"/>
        <v>3.5508637236084453</v>
      </c>
      <c r="B79" s="50">
        <f t="shared" ca="1" si="1"/>
        <v>-0.15029719647340883</v>
      </c>
      <c r="D79" s="82"/>
      <c r="F79" s="10"/>
      <c r="G79" s="11"/>
    </row>
    <row r="80" spans="1:27" x14ac:dyDescent="0.2">
      <c r="A80" s="57">
        <f t="shared" ca="1" si="0"/>
        <v>3.6468330134357005</v>
      </c>
      <c r="B80" s="50">
        <f t="shared" ca="1" si="1"/>
        <v>-0.15854119638988173</v>
      </c>
      <c r="D80" s="82"/>
      <c r="F80" s="10"/>
      <c r="G80" s="11"/>
    </row>
    <row r="81" spans="1:7" x14ac:dyDescent="0.2">
      <c r="A81" s="57">
        <f t="shared" ca="1" si="0"/>
        <v>3.7428023032629558</v>
      </c>
      <c r="B81" s="50">
        <f t="shared" ca="1" si="1"/>
        <v>-0.16700612409428386</v>
      </c>
      <c r="D81" s="82"/>
      <c r="F81" s="10"/>
      <c r="G81" s="11"/>
    </row>
    <row r="82" spans="1:7" x14ac:dyDescent="0.2">
      <c r="A82" s="57">
        <f t="shared" ca="1" si="0"/>
        <v>3.8387715930902111</v>
      </c>
      <c r="B82" s="50">
        <f t="shared" ca="1" si="1"/>
        <v>-0.17569206589079084</v>
      </c>
      <c r="D82" s="82"/>
      <c r="F82" s="10"/>
      <c r="G82" s="11"/>
    </row>
    <row r="83" spans="1:7" x14ac:dyDescent="0.2">
      <c r="A83" s="57">
        <f t="shared" ca="1" si="0"/>
        <v>3.9347408829174664</v>
      </c>
      <c r="B83" s="50">
        <f t="shared" ca="1" si="1"/>
        <v>-0.18459911038085502</v>
      </c>
      <c r="D83" s="82"/>
      <c r="F83" s="10"/>
      <c r="G83" s="11"/>
    </row>
    <row r="84" spans="1:7" x14ac:dyDescent="0.2">
      <c r="A84" s="57">
        <f t="shared" ca="1" si="0"/>
        <v>4.0307101727447217</v>
      </c>
      <c r="B84" s="50">
        <f t="shared" ca="1" si="1"/>
        <v>-0.19372734846751868</v>
      </c>
      <c r="D84" s="82"/>
      <c r="F84" s="10"/>
      <c r="G84" s="11"/>
    </row>
    <row r="85" spans="1:7" x14ac:dyDescent="0.2">
      <c r="A85" s="57">
        <f t="shared" ca="1" si="0"/>
        <v>4.1266794625719765</v>
      </c>
      <c r="B85" s="50">
        <f t="shared" ca="1" si="1"/>
        <v>-0.20307687335985483</v>
      </c>
      <c r="D85" s="82"/>
      <c r="F85" s="10"/>
      <c r="G85" s="11"/>
    </row>
    <row r="86" spans="1:7" x14ac:dyDescent="0.2">
      <c r="A86" s="57">
        <f t="shared" ca="1" si="0"/>
        <v>4.2226487523992322</v>
      </c>
      <c r="B86" s="50">
        <f t="shared" ca="1" si="1"/>
        <v>-0.21264778057752429</v>
      </c>
      <c r="D86" s="82"/>
      <c r="F86" s="10"/>
      <c r="G86" s="11"/>
    </row>
    <row r="87" spans="1:7" x14ac:dyDescent="0.2">
      <c r="A87" s="57">
        <f t="shared" ca="1" si="0"/>
        <v>4.3186180422264879</v>
      </c>
      <c r="B87" s="50">
        <f t="shared" ca="1" si="1"/>
        <v>-0.22244016795547883</v>
      </c>
      <c r="D87" s="82"/>
      <c r="F87" s="10"/>
      <c r="G87" s="11"/>
    </row>
    <row r="88" spans="1:7" x14ac:dyDescent="0.2">
      <c r="A88" s="57">
        <f t="shared" ca="1" si="0"/>
        <v>4.4145873320537437</v>
      </c>
      <c r="B88" s="50">
        <f t="shared" ca="1" si="1"/>
        <v>-0.23245413564870543</v>
      </c>
      <c r="D88" s="82"/>
      <c r="F88" s="10"/>
      <c r="G88" s="11"/>
    </row>
    <row r="89" spans="1:7" x14ac:dyDescent="0.2">
      <c r="A89" s="57">
        <f t="shared" ca="1" si="0"/>
        <v>4.5105566218809994</v>
      </c>
      <c r="B89" s="50">
        <f t="shared" ca="1" si="1"/>
        <v>-0.24268978613715994</v>
      </c>
      <c r="D89" s="82"/>
      <c r="F89" s="10"/>
      <c r="G89" s="11"/>
    </row>
    <row r="90" spans="1:7" x14ac:dyDescent="0.2">
      <c r="A90" s="57">
        <f t="shared" ca="1" si="0"/>
        <v>4.6065259117082551</v>
      </c>
      <c r="B90" s="50">
        <f t="shared" ca="1" si="1"/>
        <v>-0.25314722423081049</v>
      </c>
      <c r="D90" s="82"/>
      <c r="F90" s="10"/>
      <c r="G90" s="11"/>
    </row>
    <row r="91" spans="1:7" x14ac:dyDescent="0.2">
      <c r="A91" s="57">
        <f t="shared" ca="1" si="0"/>
        <v>4.7024952015355108</v>
      </c>
      <c r="B91" s="50">
        <f t="shared" ca="1" si="1"/>
        <v>-0.26382655707476715</v>
      </c>
      <c r="D91" s="82"/>
      <c r="F91" s="10"/>
      <c r="G91" s="11"/>
    </row>
    <row r="92" spans="1:7" x14ac:dyDescent="0.2">
      <c r="A92" s="57">
        <f t="shared" ca="1" si="0"/>
        <v>4.7984644913627665</v>
      </c>
      <c r="B92" s="50">
        <f t="shared" ca="1" si="1"/>
        <v>-0.27472789415454513</v>
      </c>
      <c r="D92" s="82"/>
      <c r="F92" s="10"/>
      <c r="G92" s="11"/>
    </row>
    <row r="93" spans="1:7" x14ac:dyDescent="0.2">
      <c r="A93" s="57">
        <f t="shared" ca="1" si="0"/>
        <v>4.8944337811900223</v>
      </c>
      <c r="B93" s="50">
        <f t="shared" ca="1" si="1"/>
        <v>-0.28585134730145917</v>
      </c>
      <c r="D93" s="82"/>
      <c r="F93" s="10"/>
      <c r="G93" s="11"/>
    </row>
    <row r="94" spans="1:7" x14ac:dyDescent="0.2">
      <c r="A94" s="57">
        <f t="shared" ca="1" si="0"/>
        <v>4.990403071017278</v>
      </c>
      <c r="B94" s="50">
        <f t="shared" ca="1" si="1"/>
        <v>-0.29719703069813064</v>
      </c>
      <c r="D94" s="82"/>
      <c r="F94" s="10"/>
      <c r="G94" s="11"/>
    </row>
    <row r="95" spans="1:7" x14ac:dyDescent="0.2">
      <c r="A95" s="57">
        <f t="shared" ca="1" si="0"/>
        <v>5.0863723608445337</v>
      </c>
      <c r="B95" s="50">
        <f t="shared" ca="1" si="1"/>
        <v>-0.30876506088411809</v>
      </c>
      <c r="D95" s="82"/>
      <c r="F95" s="10"/>
      <c r="G95" s="11"/>
    </row>
    <row r="96" spans="1:7" x14ac:dyDescent="0.2">
      <c r="A96" s="57">
        <f t="shared" ca="1" si="0"/>
        <v>5.1823416506717894</v>
      </c>
      <c r="B96" s="50">
        <f t="shared" ca="1" si="1"/>
        <v>-0.32055555676166558</v>
      </c>
      <c r="D96" s="82"/>
      <c r="F96" s="10"/>
      <c r="G96" s="11"/>
    </row>
    <row r="97" spans="1:7" x14ac:dyDescent="0.2">
      <c r="A97" s="57">
        <f t="shared" ca="1" si="0"/>
        <v>5.2783109404990451</v>
      </c>
      <c r="B97" s="50">
        <f t="shared" ca="1" si="1"/>
        <v>-0.33256863960156846</v>
      </c>
      <c r="D97" s="82"/>
      <c r="F97" s="10"/>
      <c r="G97" s="11"/>
    </row>
    <row r="98" spans="1:7" x14ac:dyDescent="0.2">
      <c r="A98" s="57">
        <f t="shared" ca="1" si="0"/>
        <v>5.3742802303263009</v>
      </c>
      <c r="B98" s="50">
        <f t="shared" ca="1" si="1"/>
        <v>-0.34480443304918318</v>
      </c>
      <c r="D98" s="82"/>
      <c r="F98" s="10"/>
      <c r="G98" s="11"/>
    </row>
    <row r="99" spans="1:7" x14ac:dyDescent="0.2">
      <c r="A99" s="57">
        <f t="shared" ca="1" si="0"/>
        <v>5.4702495201535566</v>
      </c>
      <c r="B99" s="50">
        <f t="shared" ca="1" si="1"/>
        <v>-0.35726306313052486</v>
      </c>
      <c r="D99" s="82"/>
      <c r="F99" s="10"/>
      <c r="G99" s="11"/>
    </row>
    <row r="100" spans="1:7" x14ac:dyDescent="0.2">
      <c r="A100" s="57">
        <f t="shared" ca="1" si="0"/>
        <v>5.5662188099808123</v>
      </c>
      <c r="B100" s="50">
        <f t="shared" ca="1" si="1"/>
        <v>-0.36994465825855916</v>
      </c>
      <c r="D100" s="82"/>
      <c r="F100" s="10"/>
      <c r="G100" s="11"/>
    </row>
    <row r="101" spans="1:7" x14ac:dyDescent="0.2">
      <c r="A101" s="57">
        <f t="shared" ca="1" si="0"/>
        <v>5.662188099808068</v>
      </c>
      <c r="B101" s="50">
        <f t="shared" ca="1" si="1"/>
        <v>-0.38284934923949088</v>
      </c>
      <c r="D101" s="82"/>
      <c r="F101" s="10"/>
      <c r="G101" s="11"/>
    </row>
    <row r="102" spans="1:7" x14ac:dyDescent="0.2">
      <c r="A102" s="57">
        <f t="shared" ca="1" si="0"/>
        <v>5.7581573896353238</v>
      </c>
      <c r="B102" s="50">
        <f t="shared" ca="1" si="1"/>
        <v>-0.39597726927935056</v>
      </c>
      <c r="D102" s="82"/>
      <c r="F102" s="10"/>
      <c r="G102" s="11"/>
    </row>
    <row r="103" spans="1:7" x14ac:dyDescent="0.2">
      <c r="A103" s="57">
        <f t="shared" ca="1" si="0"/>
        <v>5.8541266794625795</v>
      </c>
      <c r="B103" s="50">
        <f t="shared" ca="1" si="1"/>
        <v>-0.40932855399054308</v>
      </c>
      <c r="D103" s="82"/>
      <c r="F103" s="10"/>
      <c r="G103" s="11"/>
    </row>
    <row r="104" spans="1:7" x14ac:dyDescent="0.2">
      <c r="A104" s="57">
        <f t="shared" ca="1" si="0"/>
        <v>5.9500959692898352</v>
      </c>
      <c r="B104" s="50">
        <f t="shared" ca="1" si="1"/>
        <v>-0.42290334139864016</v>
      </c>
      <c r="D104" s="82"/>
      <c r="F104" s="10"/>
      <c r="G104" s="11"/>
    </row>
    <row r="105" spans="1:7" x14ac:dyDescent="0.2">
      <c r="A105" s="57">
        <f t="shared" ca="1" si="0"/>
        <v>6.0460652591170909</v>
      </c>
      <c r="B105" s="50">
        <f t="shared" ca="1" si="1"/>
        <v>-0.43670177194923465</v>
      </c>
      <c r="D105" s="82"/>
      <c r="F105" s="10"/>
      <c r="G105" s="11"/>
    </row>
    <row r="106" spans="1:7" x14ac:dyDescent="0.2">
      <c r="A106" s="57">
        <f t="shared" ca="1" si="0"/>
        <v>6.1420345489443466</v>
      </c>
      <c r="B106" s="50">
        <f t="shared" ca="1" si="1"/>
        <v>-0.45072398851497386</v>
      </c>
      <c r="D106" s="82"/>
      <c r="F106" s="10"/>
      <c r="G106" s="11"/>
    </row>
    <row r="107" spans="1:7" x14ac:dyDescent="0.2">
      <c r="A107" s="57">
        <f t="shared" ref="A107:A170" ca="1" si="2">OFFSET(A107,-1,0)+f_stop/5000</f>
        <v>6.2380038387716024</v>
      </c>
      <c r="B107" s="50">
        <f t="shared" ref="B107:B170" ca="1" si="3">20*LOG(ABS(   (1/f_dec*SIN(f_dec*$A107/Fm*PI())/SIN($A107/Fm*PI()))^(order-2) * (1/f_dec2*SIN(f_dec2*$A107/Fm*PI())/SIN($A107/Fm*PI())) *  (1/(f_dec*n_avg)*SIN((f_dec*n_avg)*$A107/Fm*PI())/SIN($A107/Fm*PI()))    ))</f>
        <v>-0.46497013640264695</v>
      </c>
      <c r="D107" s="82"/>
      <c r="F107" s="10"/>
      <c r="G107" s="11"/>
    </row>
    <row r="108" spans="1:7" x14ac:dyDescent="0.2">
      <c r="A108" s="57">
        <f t="shared" ca="1" si="2"/>
        <v>6.3339731285988581</v>
      </c>
      <c r="B108" s="50">
        <f t="shared" ca="1" si="3"/>
        <v>-0.47944036336049151</v>
      </c>
      <c r="D108" s="82"/>
      <c r="F108" s="10"/>
      <c r="G108" s="11"/>
    </row>
    <row r="109" spans="1:7" x14ac:dyDescent="0.2">
      <c r="A109" s="57">
        <f t="shared" ca="1" si="2"/>
        <v>6.4299424184261138</v>
      </c>
      <c r="B109" s="50">
        <f t="shared" ca="1" si="3"/>
        <v>-0.49413481958559569</v>
      </c>
      <c r="D109" s="82"/>
      <c r="F109" s="10"/>
      <c r="G109" s="11"/>
    </row>
    <row r="110" spans="1:7" x14ac:dyDescent="0.2">
      <c r="A110" s="57">
        <f t="shared" ca="1" si="2"/>
        <v>6.5259117082533695</v>
      </c>
      <c r="B110" s="50">
        <f t="shared" ca="1" si="3"/>
        <v>-0.50905365773138733</v>
      </c>
      <c r="D110" s="82"/>
      <c r="F110" s="10"/>
      <c r="G110" s="11"/>
    </row>
    <row r="111" spans="1:7" x14ac:dyDescent="0.2">
      <c r="A111" s="57">
        <f t="shared" ca="1" si="2"/>
        <v>6.6218809980806252</v>
      </c>
      <c r="B111" s="50">
        <f t="shared" ca="1" si="3"/>
        <v>-0.52419703291533326</v>
      </c>
      <c r="D111" s="82"/>
      <c r="F111" s="10"/>
      <c r="G111" s="11"/>
    </row>
    <row r="112" spans="1:7" x14ac:dyDescent="0.2">
      <c r="A112" s="57">
        <f t="shared" ca="1" si="2"/>
        <v>6.717850287907881</v>
      </c>
      <c r="B112" s="50">
        <f t="shared" ca="1" si="3"/>
        <v>-0.5395651027267071</v>
      </c>
      <c r="D112" s="82"/>
      <c r="F112" s="10"/>
      <c r="G112" s="11"/>
    </row>
    <row r="113" spans="1:7" x14ac:dyDescent="0.2">
      <c r="A113" s="57">
        <f t="shared" ca="1" si="2"/>
        <v>6.8138195777351367</v>
      </c>
      <c r="B113" s="50">
        <f t="shared" ca="1" si="3"/>
        <v>-0.5551580272345451</v>
      </c>
      <c r="D113" s="82"/>
      <c r="F113" s="10"/>
      <c r="G113" s="11"/>
    </row>
    <row r="114" spans="1:7" x14ac:dyDescent="0.2">
      <c r="A114" s="57">
        <f t="shared" ca="1" si="2"/>
        <v>6.9097888675623924</v>
      </c>
      <c r="B114" s="50">
        <f t="shared" ca="1" si="3"/>
        <v>-0.57097596899569791</v>
      </c>
      <c r="D114" s="82"/>
      <c r="F114" s="10"/>
      <c r="G114" s="11"/>
    </row>
    <row r="115" spans="1:7" x14ac:dyDescent="0.2">
      <c r="A115" s="57">
        <f t="shared" ca="1" si="2"/>
        <v>7.0057581573896481</v>
      </c>
      <c r="B115" s="50">
        <f t="shared" ca="1" si="3"/>
        <v>-0.58701909306302391</v>
      </c>
      <c r="D115" s="82"/>
      <c r="F115" s="10"/>
      <c r="G115" s="11"/>
    </row>
    <row r="116" spans="1:7" x14ac:dyDescent="0.2">
      <c r="A116" s="57">
        <f t="shared" ca="1" si="2"/>
        <v>7.1017274472169039</v>
      </c>
      <c r="B116" s="50">
        <f t="shared" ca="1" si="3"/>
        <v>-0.60328756699374386</v>
      </c>
      <c r="D116" s="82"/>
      <c r="F116" s="10"/>
      <c r="G116" s="11"/>
    </row>
    <row r="117" spans="1:7" x14ac:dyDescent="0.2">
      <c r="A117" s="57">
        <f t="shared" ca="1" si="2"/>
        <v>7.1976967370441596</v>
      </c>
      <c r="B117" s="50">
        <f t="shared" ca="1" si="3"/>
        <v>-0.61978156085791292</v>
      </c>
      <c r="D117" s="82"/>
      <c r="F117" s="10"/>
      <c r="G117" s="11"/>
    </row>
    <row r="118" spans="1:7" x14ac:dyDescent="0.2">
      <c r="A118" s="57">
        <f t="shared" ca="1" si="2"/>
        <v>7.2936660268714153</v>
      </c>
      <c r="B118" s="50">
        <f t="shared" ca="1" si="3"/>
        <v>-0.63650124724705415</v>
      </c>
      <c r="D118" s="82"/>
      <c r="F118" s="10"/>
      <c r="G118" s="11"/>
    </row>
    <row r="119" spans="1:7" x14ac:dyDescent="0.2">
      <c r="A119" s="57">
        <f t="shared" ca="1" si="2"/>
        <v>7.389635316698671</v>
      </c>
      <c r="B119" s="50">
        <f t="shared" ca="1" si="3"/>
        <v>-0.65344680128286448</v>
      </c>
      <c r="D119" s="82"/>
      <c r="F119" s="10"/>
      <c r="G119" s="11"/>
    </row>
    <row r="120" spans="1:7" x14ac:dyDescent="0.2">
      <c r="A120" s="57">
        <f t="shared" ca="1" si="2"/>
        <v>7.4856046065259267</v>
      </c>
      <c r="B120" s="50">
        <f t="shared" ca="1" si="3"/>
        <v>-0.67061840062619216</v>
      </c>
      <c r="D120" s="82"/>
      <c r="F120" s="10"/>
      <c r="G120" s="11"/>
    </row>
    <row r="121" spans="1:7" x14ac:dyDescent="0.2">
      <c r="A121" s="57">
        <f t="shared" ca="1" si="2"/>
        <v>7.5815738963531825</v>
      </c>
      <c r="B121" s="50">
        <f t="shared" ca="1" si="3"/>
        <v>-0.68801622548599251</v>
      </c>
      <c r="D121" s="82"/>
      <c r="F121" s="10"/>
      <c r="G121" s="11"/>
    </row>
    <row r="122" spans="1:7" x14ac:dyDescent="0.2">
      <c r="A122" s="57">
        <f t="shared" ca="1" si="2"/>
        <v>7.6775431861804382</v>
      </c>
      <c r="B122" s="50">
        <f t="shared" ca="1" si="3"/>
        <v>-0.70564045862856428</v>
      </c>
      <c r="D122" s="82"/>
      <c r="F122" s="10"/>
      <c r="G122" s="11"/>
    </row>
    <row r="123" spans="1:7" x14ac:dyDescent="0.2">
      <c r="A123" s="57">
        <f t="shared" ca="1" si="2"/>
        <v>7.7735124760076939</v>
      </c>
      <c r="B123" s="50">
        <f t="shared" ca="1" si="3"/>
        <v>-0.72349128538688789</v>
      </c>
      <c r="D123" s="82"/>
      <c r="F123" s="10"/>
      <c r="G123" s="11"/>
    </row>
    <row r="124" spans="1:7" x14ac:dyDescent="0.2">
      <c r="A124" s="57">
        <f t="shared" ca="1" si="2"/>
        <v>7.8694817658349496</v>
      </c>
      <c r="B124" s="50">
        <f t="shared" ca="1" si="3"/>
        <v>-0.74156889367004086</v>
      </c>
      <c r="D124" s="82"/>
      <c r="F124" s="10"/>
      <c r="G124" s="11"/>
    </row>
    <row r="125" spans="1:7" x14ac:dyDescent="0.2">
      <c r="A125" s="57">
        <f t="shared" ca="1" si="2"/>
        <v>7.9654510556622053</v>
      </c>
      <c r="B125" s="50">
        <f t="shared" ca="1" si="3"/>
        <v>-0.7598734739728854</v>
      </c>
      <c r="D125" s="82"/>
      <c r="F125" s="10"/>
      <c r="G125" s="11"/>
    </row>
    <row r="126" spans="1:7" x14ac:dyDescent="0.2">
      <c r="A126" s="57">
        <f t="shared" ca="1" si="2"/>
        <v>8.0614203454894611</v>
      </c>
      <c r="B126" s="50">
        <f t="shared" ca="1" si="3"/>
        <v>-0.77840521938577145</v>
      </c>
      <c r="D126" s="82"/>
      <c r="F126" s="10"/>
      <c r="G126" s="11"/>
    </row>
    <row r="127" spans="1:7" x14ac:dyDescent="0.2">
      <c r="A127" s="57">
        <f t="shared" ca="1" si="2"/>
        <v>8.1573896353167168</v>
      </c>
      <c r="B127" s="50">
        <f t="shared" ca="1" si="3"/>
        <v>-0.79716432560452788</v>
      </c>
      <c r="D127" s="82"/>
      <c r="F127" s="10"/>
      <c r="G127" s="11"/>
    </row>
    <row r="128" spans="1:7" x14ac:dyDescent="0.2">
      <c r="A128" s="57">
        <f t="shared" ca="1" si="2"/>
        <v>8.2533589251439725</v>
      </c>
      <c r="B128" s="50">
        <f t="shared" ca="1" si="3"/>
        <v>-0.81615099094043164</v>
      </c>
      <c r="D128" s="82"/>
      <c r="F128" s="10"/>
      <c r="G128" s="11"/>
    </row>
    <row r="129" spans="1:7" x14ac:dyDescent="0.2">
      <c r="A129" s="57">
        <f t="shared" ca="1" si="2"/>
        <v>8.3493282149712282</v>
      </c>
      <c r="B129" s="50">
        <f t="shared" ca="1" si="3"/>
        <v>-0.83536541633053696</v>
      </c>
      <c r="D129" s="82"/>
      <c r="F129" s="10"/>
      <c r="G129" s="11"/>
    </row>
    <row r="130" spans="1:7" x14ac:dyDescent="0.2">
      <c r="A130" s="57">
        <f t="shared" ca="1" si="2"/>
        <v>8.445297504798484</v>
      </c>
      <c r="B130" s="50">
        <f t="shared" ca="1" si="3"/>
        <v>-0.85480780534793643</v>
      </c>
      <c r="D130" s="82"/>
      <c r="F130" s="10"/>
      <c r="G130" s="11"/>
    </row>
    <row r="131" spans="1:7" x14ac:dyDescent="0.2">
      <c r="A131" s="57">
        <f t="shared" ca="1" si="2"/>
        <v>8.5412667946257397</v>
      </c>
      <c r="B131" s="50">
        <f t="shared" ca="1" si="3"/>
        <v>-0.87447836421236824</v>
      </c>
      <c r="D131" s="82"/>
      <c r="F131" s="10"/>
      <c r="G131" s="11"/>
    </row>
    <row r="132" spans="1:7" x14ac:dyDescent="0.2">
      <c r="A132" s="57">
        <f t="shared" ca="1" si="2"/>
        <v>8.6372360844529954</v>
      </c>
      <c r="B132" s="50">
        <f t="shared" ca="1" si="3"/>
        <v>-0.89437730180084107</v>
      </c>
      <c r="D132" s="82"/>
      <c r="F132" s="10"/>
      <c r="G132" s="11"/>
    </row>
    <row r="133" spans="1:7" x14ac:dyDescent="0.2">
      <c r="A133" s="57">
        <f t="shared" ca="1" si="2"/>
        <v>8.7332053742802511</v>
      </c>
      <c r="B133" s="50">
        <f t="shared" ca="1" si="3"/>
        <v>-0.91450482965848812</v>
      </c>
      <c r="D133" s="82"/>
      <c r="F133" s="10"/>
      <c r="G133" s="11"/>
    </row>
    <row r="134" spans="1:7" x14ac:dyDescent="0.2">
      <c r="A134" s="57">
        <f t="shared" ca="1" si="2"/>
        <v>8.8291746641075068</v>
      </c>
      <c r="B134" s="50">
        <f t="shared" ca="1" si="3"/>
        <v>-0.93486116200955327</v>
      </c>
      <c r="D134" s="82"/>
      <c r="F134" s="10"/>
      <c r="G134" s="11"/>
    </row>
    <row r="135" spans="1:7" x14ac:dyDescent="0.2">
      <c r="A135" s="57">
        <f t="shared" ca="1" si="2"/>
        <v>8.9251439539347626</v>
      </c>
      <c r="B135" s="50">
        <f t="shared" ca="1" si="3"/>
        <v>-0.95544651576854256</v>
      </c>
      <c r="D135" s="82"/>
      <c r="F135" s="10"/>
      <c r="G135" s="11"/>
    </row>
    <row r="136" spans="1:7" x14ac:dyDescent="0.2">
      <c r="A136" s="57">
        <f t="shared" ca="1" si="2"/>
        <v>9.0211132437620183</v>
      </c>
      <c r="B136" s="50">
        <f t="shared" ca="1" si="3"/>
        <v>-0.97626111055152454</v>
      </c>
      <c r="D136" s="82"/>
      <c r="F136" s="10"/>
      <c r="G136" s="11"/>
    </row>
    <row r="137" spans="1:7" x14ac:dyDescent="0.2">
      <c r="A137" s="57">
        <f t="shared" ca="1" si="2"/>
        <v>9.117082533589274</v>
      </c>
      <c r="B137" s="50">
        <f t="shared" ca="1" si="3"/>
        <v>-0.99730516868762931</v>
      </c>
      <c r="D137" s="82"/>
      <c r="F137" s="10"/>
      <c r="G137" s="11"/>
    </row>
    <row r="138" spans="1:7" x14ac:dyDescent="0.2">
      <c r="A138" s="57">
        <f t="shared" ca="1" si="2"/>
        <v>9.2130518234165297</v>
      </c>
      <c r="B138" s="50">
        <f t="shared" ca="1" si="3"/>
        <v>-1.0185789152306168</v>
      </c>
      <c r="D138" s="82"/>
      <c r="F138" s="10"/>
      <c r="G138" s="11"/>
    </row>
    <row r="139" spans="1:7" x14ac:dyDescent="0.2">
      <c r="A139" s="57">
        <f t="shared" ca="1" si="2"/>
        <v>9.3090211132437855</v>
      </c>
      <c r="B139" s="50">
        <f t="shared" ca="1" si="3"/>
        <v>-1.0400825779707534</v>
      </c>
      <c r="D139" s="82"/>
      <c r="F139" s="10"/>
      <c r="G139" s="11"/>
    </row>
    <row r="140" spans="1:7" x14ac:dyDescent="0.2">
      <c r="A140" s="57">
        <f t="shared" ca="1" si="2"/>
        <v>9.4049904030710412</v>
      </c>
      <c r="B140" s="50">
        <f t="shared" ca="1" si="3"/>
        <v>-1.061816387446695</v>
      </c>
      <c r="D140" s="82"/>
      <c r="F140" s="10"/>
      <c r="G140" s="11"/>
    </row>
    <row r="141" spans="1:7" x14ac:dyDescent="0.2">
      <c r="A141" s="57">
        <f t="shared" ca="1" si="2"/>
        <v>9.5009596928982969</v>
      </c>
      <c r="B141" s="50">
        <f t="shared" ca="1" si="3"/>
        <v>-1.0837805769576767</v>
      </c>
      <c r="D141" s="82"/>
      <c r="F141" s="10"/>
      <c r="G141" s="11"/>
    </row>
    <row r="142" spans="1:7" x14ac:dyDescent="0.2">
      <c r="A142" s="57">
        <f t="shared" ca="1" si="2"/>
        <v>9.5969289827255526</v>
      </c>
      <c r="B142" s="50">
        <f t="shared" ca="1" si="3"/>
        <v>-1.1059753825757854</v>
      </c>
      <c r="D142" s="82"/>
      <c r="F142" s="10"/>
      <c r="G142" s="11"/>
    </row>
    <row r="143" spans="1:7" x14ac:dyDescent="0.2">
      <c r="A143" s="57">
        <f t="shared" ca="1" si="2"/>
        <v>9.6928982725528083</v>
      </c>
      <c r="B143" s="50">
        <f t="shared" ca="1" si="3"/>
        <v>-1.1284010431583955</v>
      </c>
      <c r="D143" s="82"/>
      <c r="F143" s="10"/>
      <c r="G143" s="11"/>
    </row>
    <row r="144" spans="1:7" x14ac:dyDescent="0.2">
      <c r="A144" s="57">
        <f t="shared" ca="1" si="2"/>
        <v>9.7888675623800641</v>
      </c>
      <c r="B144" s="50">
        <f t="shared" ca="1" si="3"/>
        <v>-1.1510578003608516</v>
      </c>
      <c r="D144" s="82"/>
      <c r="F144" s="10"/>
      <c r="G144" s="11"/>
    </row>
    <row r="145" spans="1:7" x14ac:dyDescent="0.2">
      <c r="A145" s="57">
        <f t="shared" ca="1" si="2"/>
        <v>9.8848368522073198</v>
      </c>
      <c r="B145" s="50">
        <f t="shared" ca="1" si="3"/>
        <v>-1.1739458986492628</v>
      </c>
      <c r="D145" s="82"/>
      <c r="F145" s="10"/>
      <c r="G145" s="11"/>
    </row>
    <row r="146" spans="1:7" x14ac:dyDescent="0.2">
      <c r="A146" s="57">
        <f t="shared" ca="1" si="2"/>
        <v>9.9808061420345755</v>
      </c>
      <c r="B146" s="50">
        <f t="shared" ca="1" si="3"/>
        <v>-1.1970655853134797</v>
      </c>
      <c r="D146" s="82"/>
      <c r="F146" s="10"/>
      <c r="G146" s="11"/>
    </row>
    <row r="147" spans="1:7" x14ac:dyDescent="0.2">
      <c r="A147" s="57">
        <f t="shared" ca="1" si="2"/>
        <v>10.076775431861831</v>
      </c>
      <c r="B147" s="50">
        <f t="shared" ca="1" si="3"/>
        <v>-1.2204171104802313</v>
      </c>
      <c r="D147" s="82"/>
      <c r="F147" s="10"/>
      <c r="G147" s="11"/>
    </row>
    <row r="148" spans="1:7" x14ac:dyDescent="0.2">
      <c r="A148" s="57">
        <f t="shared" ca="1" si="2"/>
        <v>10.172744721689087</v>
      </c>
      <c r="B148" s="50">
        <f t="shared" ca="1" si="3"/>
        <v>-1.2440007271265061</v>
      </c>
      <c r="D148" s="82"/>
      <c r="F148" s="10"/>
      <c r="G148" s="11"/>
    </row>
    <row r="149" spans="1:7" x14ac:dyDescent="0.2">
      <c r="A149" s="57">
        <f t="shared" ca="1" si="2"/>
        <v>10.268714011516343</v>
      </c>
      <c r="B149" s="50">
        <f t="shared" ca="1" si="3"/>
        <v>-1.2678166910930404</v>
      </c>
      <c r="D149" s="82"/>
      <c r="F149" s="10"/>
      <c r="G149" s="11"/>
    </row>
    <row r="150" spans="1:7" x14ac:dyDescent="0.2">
      <c r="A150" s="57">
        <f t="shared" ca="1" si="2"/>
        <v>10.364683301343598</v>
      </c>
      <c r="B150" s="50">
        <f t="shared" ca="1" si="3"/>
        <v>-1.2918652610980068</v>
      </c>
      <c r="D150" s="82"/>
      <c r="F150" s="10"/>
      <c r="G150" s="11"/>
    </row>
    <row r="151" spans="1:7" x14ac:dyDescent="0.2">
      <c r="A151" s="57">
        <f t="shared" ca="1" si="2"/>
        <v>10.460652591170854</v>
      </c>
      <c r="B151" s="50">
        <f t="shared" ca="1" si="3"/>
        <v>-1.316146698750901</v>
      </c>
      <c r="D151" s="82"/>
      <c r="F151" s="10"/>
      <c r="G151" s="11"/>
    </row>
    <row r="152" spans="1:7" x14ac:dyDescent="0.2">
      <c r="A152" s="57">
        <f t="shared" ca="1" si="2"/>
        <v>10.55662188099811</v>
      </c>
      <c r="B152" s="50">
        <f t="shared" ca="1" si="3"/>
        <v>-1.3406612685666297</v>
      </c>
      <c r="D152" s="82"/>
      <c r="F152" s="10"/>
      <c r="G152" s="11"/>
    </row>
    <row r="153" spans="1:7" x14ac:dyDescent="0.2">
      <c r="A153" s="57">
        <f t="shared" ca="1" si="2"/>
        <v>10.652591170825366</v>
      </c>
      <c r="B153" s="50">
        <f t="shared" ca="1" si="3"/>
        <v>-1.3654092379796887</v>
      </c>
      <c r="D153" s="82"/>
      <c r="F153" s="10"/>
      <c r="G153" s="11"/>
    </row>
    <row r="154" spans="1:7" x14ac:dyDescent="0.2">
      <c r="A154" s="57">
        <f t="shared" ca="1" si="2"/>
        <v>10.748560460652621</v>
      </c>
      <c r="B154" s="50">
        <f t="shared" ca="1" si="3"/>
        <v>-1.3903908773586906</v>
      </c>
      <c r="D154" s="82"/>
      <c r="F154" s="10"/>
      <c r="G154" s="11"/>
    </row>
    <row r="155" spans="1:7" x14ac:dyDescent="0.2">
      <c r="A155" s="57">
        <f t="shared" ca="1" si="2"/>
        <v>10.844529750479877</v>
      </c>
      <c r="B155" s="50">
        <f t="shared" ca="1" si="3"/>
        <v>-1.4156064600208742</v>
      </c>
      <c r="D155" s="82"/>
      <c r="F155" s="10"/>
      <c r="G155" s="11"/>
    </row>
    <row r="156" spans="1:7" x14ac:dyDescent="0.2">
      <c r="A156" s="57">
        <f t="shared" ca="1" si="2"/>
        <v>10.940499040307133</v>
      </c>
      <c r="B156" s="50">
        <f t="shared" ca="1" si="3"/>
        <v>-1.4410562622470371</v>
      </c>
      <c r="D156" s="82"/>
      <c r="F156" s="10"/>
      <c r="G156" s="11"/>
    </row>
    <row r="157" spans="1:7" x14ac:dyDescent="0.2">
      <c r="A157" s="57">
        <f t="shared" ca="1" si="2"/>
        <v>11.036468330134388</v>
      </c>
      <c r="B157" s="50">
        <f t="shared" ca="1" si="3"/>
        <v>-1.4667405632964605</v>
      </c>
      <c r="D157" s="82"/>
      <c r="F157" s="10"/>
      <c r="G157" s="11"/>
    </row>
    <row r="158" spans="1:7" x14ac:dyDescent="0.2">
      <c r="A158" s="57">
        <f t="shared" ca="1" si="2"/>
        <v>11.132437619961644</v>
      </c>
      <c r="B158" s="50">
        <f t="shared" ca="1" si="3"/>
        <v>-1.4926596454221395</v>
      </c>
      <c r="D158" s="82"/>
      <c r="F158" s="10"/>
      <c r="G158" s="11"/>
    </row>
    <row r="159" spans="1:7" x14ac:dyDescent="0.2">
      <c r="A159" s="57">
        <f t="shared" ca="1" si="2"/>
        <v>11.2284069097889</v>
      </c>
      <c r="B159" s="50">
        <f t="shared" ca="1" si="3"/>
        <v>-1.5188137938861754</v>
      </c>
      <c r="D159" s="82"/>
      <c r="F159" s="10"/>
      <c r="G159" s="11"/>
    </row>
    <row r="160" spans="1:7" x14ac:dyDescent="0.2">
      <c r="A160" s="57">
        <f t="shared" ca="1" si="2"/>
        <v>11.324376199616156</v>
      </c>
      <c r="B160" s="50">
        <f t="shared" ca="1" si="3"/>
        <v>-1.5452032969753906</v>
      </c>
      <c r="D160" s="82"/>
      <c r="F160" s="10"/>
      <c r="G160" s="11"/>
    </row>
    <row r="161" spans="1:7" x14ac:dyDescent="0.2">
      <c r="A161" s="57">
        <f t="shared" ca="1" si="2"/>
        <v>11.420345489443411</v>
      </c>
      <c r="B161" s="50">
        <f t="shared" ca="1" si="3"/>
        <v>-1.5718284460170893</v>
      </c>
      <c r="D161" s="82"/>
      <c r="F161" s="10"/>
      <c r="G161" s="11"/>
    </row>
    <row r="162" spans="1:7" x14ac:dyDescent="0.2">
      <c r="A162" s="57">
        <f t="shared" ca="1" si="2"/>
        <v>11.516314779270667</v>
      </c>
      <c r="B162" s="50">
        <f t="shared" ca="1" si="3"/>
        <v>-1.5986895353951058</v>
      </c>
      <c r="D162" s="82"/>
      <c r="F162" s="10"/>
      <c r="G162" s="11"/>
    </row>
    <row r="163" spans="1:7" x14ac:dyDescent="0.2">
      <c r="A163" s="57">
        <f t="shared" ca="1" si="2"/>
        <v>11.612284069097923</v>
      </c>
      <c r="B163" s="50">
        <f t="shared" ca="1" si="3"/>
        <v>-1.6257868625659411</v>
      </c>
      <c r="D163" s="82"/>
      <c r="F163" s="10"/>
      <c r="G163" s="11"/>
    </row>
    <row r="164" spans="1:7" x14ac:dyDescent="0.2">
      <c r="A164" s="57">
        <f t="shared" ca="1" si="2"/>
        <v>11.708253358925178</v>
      </c>
      <c r="B164" s="50">
        <f t="shared" ca="1" si="3"/>
        <v>-1.6531207280752505</v>
      </c>
      <c r="D164" s="82"/>
      <c r="F164" s="10"/>
      <c r="G164" s="11"/>
    </row>
    <row r="165" spans="1:7" x14ac:dyDescent="0.2">
      <c r="A165" s="57">
        <f t="shared" ca="1" si="2"/>
        <v>11.804222648752434</v>
      </c>
      <c r="B165" s="50">
        <f t="shared" ca="1" si="3"/>
        <v>-1.6806914355743954</v>
      </c>
      <c r="D165" s="82"/>
      <c r="F165" s="10"/>
      <c r="G165" s="11"/>
    </row>
    <row r="166" spans="1:7" x14ac:dyDescent="0.2">
      <c r="A166" s="57">
        <f t="shared" ca="1" si="2"/>
        <v>11.90019193857969</v>
      </c>
      <c r="B166" s="50">
        <f t="shared" ca="1" si="3"/>
        <v>-1.7084992918373334</v>
      </c>
      <c r="D166" s="82"/>
      <c r="F166" s="10"/>
      <c r="G166" s="11"/>
    </row>
    <row r="167" spans="1:7" x14ac:dyDescent="0.2">
      <c r="A167" s="57">
        <f t="shared" ca="1" si="2"/>
        <v>11.996161228406946</v>
      </c>
      <c r="B167" s="50">
        <f t="shared" ca="1" si="3"/>
        <v>-1.7365446067775916</v>
      </c>
      <c r="D167" s="82"/>
      <c r="F167" s="10"/>
      <c r="G167" s="11"/>
    </row>
    <row r="168" spans="1:7" x14ac:dyDescent="0.2">
      <c r="A168" s="57">
        <f t="shared" ca="1" si="2"/>
        <v>12.092130518234201</v>
      </c>
      <c r="B168" s="50">
        <f t="shared" ca="1" si="3"/>
        <v>-1.7648276934655784</v>
      </c>
      <c r="D168" s="82"/>
      <c r="F168" s="10"/>
      <c r="G168" s="11"/>
    </row>
    <row r="169" spans="1:7" x14ac:dyDescent="0.2">
      <c r="A169" s="57">
        <f t="shared" ca="1" si="2"/>
        <v>12.188099808061457</v>
      </c>
      <c r="B169" s="50">
        <f t="shared" ca="1" si="3"/>
        <v>-1.7933488681460419</v>
      </c>
      <c r="D169" s="82"/>
      <c r="F169" s="10"/>
      <c r="G169" s="11"/>
    </row>
    <row r="170" spans="1:7" x14ac:dyDescent="0.2">
      <c r="A170" s="57">
        <f t="shared" ca="1" si="2"/>
        <v>12.284069097888713</v>
      </c>
      <c r="B170" s="50">
        <f t="shared" ca="1" si="3"/>
        <v>-1.8221084502557374</v>
      </c>
      <c r="D170" s="82"/>
      <c r="F170" s="10"/>
      <c r="G170" s="11"/>
    </row>
    <row r="171" spans="1:7" x14ac:dyDescent="0.2">
      <c r="A171" s="57">
        <f t="shared" ref="A171:A234" ca="1" si="4">OFFSET(A171,-1,0)+f_stop/5000</f>
        <v>12.380038387715969</v>
      </c>
      <c r="B171" s="50">
        <f t="shared" ref="B171:B234" ca="1" si="5">20*LOG(ABS(   (1/f_dec*SIN(f_dec*$A171/Fm*PI())/SIN($A171/Fm*PI()))^(order-2) * (1/f_dec2*SIN(f_dec2*$A171/Fm*PI())/SIN($A171/Fm*PI())) *  (1/(f_dec*n_avg)*SIN((f_dec*n_avg)*$A171/Fm*PI())/SIN($A171/Fm*PI()))    ))</f>
        <v>-1.8511067624414084</v>
      </c>
      <c r="D171" s="82"/>
      <c r="F171" s="10"/>
      <c r="G171" s="11"/>
    </row>
    <row r="172" spans="1:7" x14ac:dyDescent="0.2">
      <c r="A172" s="57">
        <f t="shared" ca="1" si="4"/>
        <v>12.476007677543224</v>
      </c>
      <c r="B172" s="50">
        <f t="shared" ca="1" si="5"/>
        <v>-1.8803441305778514</v>
      </c>
      <c r="D172" s="82"/>
      <c r="F172" s="10"/>
      <c r="G172" s="11"/>
    </row>
    <row r="173" spans="1:7" x14ac:dyDescent="0.2">
      <c r="A173" s="57">
        <f t="shared" ca="1" si="4"/>
        <v>12.57197696737048</v>
      </c>
      <c r="B173" s="50">
        <f t="shared" ca="1" si="5"/>
        <v>-1.9098208837863084</v>
      </c>
      <c r="D173" s="82"/>
      <c r="F173" s="10"/>
      <c r="G173" s="11"/>
    </row>
    <row r="174" spans="1:7" x14ac:dyDescent="0.2">
      <c r="A174" s="57">
        <f t="shared" ca="1" si="4"/>
        <v>12.667946257197736</v>
      </c>
      <c r="B174" s="50">
        <f t="shared" ca="1" si="5"/>
        <v>-1.9395373544530883</v>
      </c>
      <c r="D174" s="82"/>
      <c r="F174" s="10"/>
      <c r="G174" s="11"/>
    </row>
    <row r="175" spans="1:7" x14ac:dyDescent="0.2">
      <c r="A175" s="57">
        <f t="shared" ca="1" si="4"/>
        <v>12.763915547024991</v>
      </c>
      <c r="B175" s="50">
        <f t="shared" ca="1" si="5"/>
        <v>-1.969493878248358</v>
      </c>
      <c r="D175" s="82"/>
      <c r="F175" s="10"/>
      <c r="G175" s="11"/>
    </row>
    <row r="176" spans="1:7" x14ac:dyDescent="0.2">
      <c r="A176" s="57">
        <f t="shared" ca="1" si="4"/>
        <v>12.859884836852247</v>
      </c>
      <c r="B176" s="50">
        <f t="shared" ca="1" si="5"/>
        <v>-1.9996907941451922</v>
      </c>
      <c r="D176" s="82"/>
      <c r="F176" s="10"/>
      <c r="G176" s="11"/>
    </row>
    <row r="177" spans="1:7" x14ac:dyDescent="0.2">
      <c r="A177" s="57">
        <f t="shared" ca="1" si="4"/>
        <v>12.955854126679503</v>
      </c>
      <c r="B177" s="50">
        <f t="shared" ca="1" si="5"/>
        <v>-2.0301284444389496</v>
      </c>
      <c r="D177" s="82"/>
      <c r="F177" s="10"/>
      <c r="G177" s="11"/>
    </row>
    <row r="178" spans="1:7" x14ac:dyDescent="0.2">
      <c r="A178" s="57">
        <f t="shared" ca="1" si="4"/>
        <v>13.051823416506759</v>
      </c>
      <c r="B178" s="50">
        <f t="shared" ca="1" si="5"/>
        <v>-2.0608071747666736</v>
      </c>
      <c r="D178" s="82"/>
      <c r="F178" s="10"/>
      <c r="G178" s="11"/>
    </row>
    <row r="179" spans="1:7" x14ac:dyDescent="0.2">
      <c r="A179" s="57">
        <f t="shared" ca="1" si="4"/>
        <v>13.147792706334014</v>
      </c>
      <c r="B179" s="50">
        <f t="shared" ca="1" si="5"/>
        <v>-2.0917273341269809</v>
      </c>
      <c r="D179" s="82"/>
      <c r="F179" s="10"/>
      <c r="G179" s="11"/>
    </row>
    <row r="180" spans="1:7" x14ac:dyDescent="0.2">
      <c r="A180" s="57">
        <f t="shared" ca="1" si="4"/>
        <v>13.24376199616127</v>
      </c>
      <c r="B180" s="50">
        <f t="shared" ca="1" si="5"/>
        <v>-2.1228892749000337</v>
      </c>
      <c r="D180" s="82"/>
      <c r="F180" s="10"/>
      <c r="G180" s="11"/>
    </row>
    <row r="181" spans="1:7" x14ac:dyDescent="0.2">
      <c r="A181" s="57">
        <f t="shared" ca="1" si="4"/>
        <v>13.339731285988526</v>
      </c>
      <c r="B181" s="50">
        <f t="shared" ca="1" si="5"/>
        <v>-2.1542933528678034</v>
      </c>
      <c r="D181" s="82"/>
      <c r="F181" s="10"/>
      <c r="G181" s="11"/>
    </row>
    <row r="182" spans="1:7" x14ac:dyDescent="0.2">
      <c r="A182" s="57">
        <f t="shared" ca="1" si="4"/>
        <v>13.435700575815781</v>
      </c>
      <c r="B182" s="50">
        <f t="shared" ca="1" si="5"/>
        <v>-2.185939927234601</v>
      </c>
      <c r="D182" s="82"/>
      <c r="F182" s="10"/>
      <c r="G182" s="11"/>
    </row>
    <row r="183" spans="1:7" x14ac:dyDescent="0.2">
      <c r="A183" s="57">
        <f t="shared" ca="1" si="4"/>
        <v>13.531669865643037</v>
      </c>
      <c r="B183" s="50">
        <f t="shared" ca="1" si="5"/>
        <v>-2.2178293606478223</v>
      </c>
      <c r="D183" s="82"/>
      <c r="F183" s="10"/>
      <c r="G183" s="11"/>
    </row>
    <row r="184" spans="1:7" x14ac:dyDescent="0.2">
      <c r="A184" s="57">
        <f t="shared" ca="1" si="4"/>
        <v>13.627639155470293</v>
      </c>
      <c r="B184" s="50">
        <f t="shared" ca="1" si="5"/>
        <v>-2.2499620192189922</v>
      </c>
      <c r="D184" s="82"/>
      <c r="F184" s="10"/>
      <c r="G184" s="11"/>
    </row>
    <row r="185" spans="1:7" x14ac:dyDescent="0.2">
      <c r="A185" s="57">
        <f t="shared" ca="1" si="4"/>
        <v>13.723608445297549</v>
      </c>
      <c r="B185" s="50">
        <f t="shared" ca="1" si="5"/>
        <v>-2.282338272545025</v>
      </c>
      <c r="D185" s="82"/>
      <c r="F185" s="10"/>
      <c r="G185" s="11"/>
    </row>
    <row r="186" spans="1:7" x14ac:dyDescent="0.2">
      <c r="A186" s="57">
        <f t="shared" ca="1" si="4"/>
        <v>13.819577735124804</v>
      </c>
      <c r="B186" s="50">
        <f t="shared" ca="1" si="5"/>
        <v>-2.3149584937297765</v>
      </c>
      <c r="D186" s="82"/>
      <c r="F186" s="10"/>
      <c r="G186" s="11"/>
    </row>
    <row r="187" spans="1:7" x14ac:dyDescent="0.2">
      <c r="A187" s="57">
        <f t="shared" ca="1" si="4"/>
        <v>13.91554702495206</v>
      </c>
      <c r="B187" s="50">
        <f t="shared" ca="1" si="5"/>
        <v>-2.3478230594058185</v>
      </c>
      <c r="D187" s="82"/>
      <c r="F187" s="10"/>
      <c r="G187" s="11"/>
    </row>
    <row r="188" spans="1:7" x14ac:dyDescent="0.2">
      <c r="A188" s="57">
        <f t="shared" ca="1" si="4"/>
        <v>14.011516314779316</v>
      </c>
      <c r="B188" s="50">
        <f t="shared" ca="1" si="5"/>
        <v>-2.3809323497565784</v>
      </c>
      <c r="D188" s="82"/>
      <c r="F188" s="10"/>
      <c r="G188" s="11"/>
    </row>
    <row r="189" spans="1:7" x14ac:dyDescent="0.2">
      <c r="A189" s="57">
        <f t="shared" ca="1" si="4"/>
        <v>14.107485604606572</v>
      </c>
      <c r="B189" s="50">
        <f t="shared" ca="1" si="5"/>
        <v>-2.4142867485385686</v>
      </c>
      <c r="D189" s="82"/>
      <c r="F189" s="10"/>
      <c r="G189" s="11"/>
    </row>
    <row r="190" spans="1:7" x14ac:dyDescent="0.2">
      <c r="A190" s="57">
        <f t="shared" ca="1" si="4"/>
        <v>14.203454894433827</v>
      </c>
      <c r="B190" s="50">
        <f t="shared" ca="1" si="5"/>
        <v>-2.4478866431040966</v>
      </c>
      <c r="D190" s="82"/>
      <c r="F190" s="10"/>
      <c r="G190" s="11"/>
    </row>
    <row r="191" spans="1:7" x14ac:dyDescent="0.2">
      <c r="A191" s="57">
        <f t="shared" ca="1" si="4"/>
        <v>14.299424184261083</v>
      </c>
      <c r="B191" s="50">
        <f t="shared" ca="1" si="5"/>
        <v>-2.4817324244241008</v>
      </c>
      <c r="D191" s="82"/>
      <c r="F191" s="10"/>
      <c r="G191" s="11"/>
    </row>
    <row r="192" spans="1:7" x14ac:dyDescent="0.2">
      <c r="A192" s="57">
        <f t="shared" ca="1" si="4"/>
        <v>14.395393474088339</v>
      </c>
      <c r="B192" s="50">
        <f t="shared" ca="1" si="5"/>
        <v>-2.51582448711132</v>
      </c>
      <c r="D192" s="82"/>
      <c r="F192" s="10"/>
      <c r="G192" s="11"/>
    </row>
    <row r="193" spans="1:7" x14ac:dyDescent="0.2">
      <c r="A193" s="57">
        <f t="shared" ca="1" si="4"/>
        <v>14.491362763915594</v>
      </c>
      <c r="B193" s="50">
        <f t="shared" ca="1" si="5"/>
        <v>-2.5501632294437426</v>
      </c>
      <c r="D193" s="82"/>
      <c r="F193" s="10"/>
      <c r="G193" s="11"/>
    </row>
    <row r="194" spans="1:7" x14ac:dyDescent="0.2">
      <c r="A194" s="57">
        <f t="shared" ca="1" si="4"/>
        <v>14.58733205374285</v>
      </c>
      <c r="B194" s="50">
        <f t="shared" ca="1" si="5"/>
        <v>-2.5847490533883501</v>
      </c>
      <c r="D194" s="82"/>
      <c r="F194" s="10"/>
      <c r="G194" s="11"/>
    </row>
    <row r="195" spans="1:7" x14ac:dyDescent="0.2">
      <c r="A195" s="57">
        <f t="shared" ca="1" si="4"/>
        <v>14.683301343570106</v>
      </c>
      <c r="B195" s="50">
        <f t="shared" ca="1" si="5"/>
        <v>-2.6195823646251073</v>
      </c>
      <c r="D195" s="82"/>
      <c r="F195" s="10"/>
      <c r="G195" s="11"/>
    </row>
    <row r="196" spans="1:7" x14ac:dyDescent="0.2">
      <c r="A196" s="57">
        <f t="shared" ca="1" si="4"/>
        <v>14.779270633397362</v>
      </c>
      <c r="B196" s="50">
        <f t="shared" ca="1" si="5"/>
        <v>-2.6546635725713266</v>
      </c>
      <c r="D196" s="82"/>
      <c r="F196" s="10"/>
      <c r="G196" s="11"/>
    </row>
    <row r="197" spans="1:7" x14ac:dyDescent="0.2">
      <c r="A197" s="57">
        <f t="shared" ca="1" si="4"/>
        <v>14.875239923224617</v>
      </c>
      <c r="B197" s="50">
        <f t="shared" ca="1" si="5"/>
        <v>-2.6899930904061895</v>
      </c>
      <c r="D197" s="82"/>
      <c r="F197" s="10"/>
      <c r="G197" s="11"/>
    </row>
    <row r="198" spans="1:7" x14ac:dyDescent="0.2">
      <c r="A198" s="57">
        <f t="shared" ca="1" si="4"/>
        <v>14.971209213051873</v>
      </c>
      <c r="B198" s="50">
        <f t="shared" ca="1" si="5"/>
        <v>-2.7255713350957533</v>
      </c>
      <c r="D198" s="82"/>
      <c r="F198" s="10"/>
      <c r="G198" s="11"/>
    </row>
    <row r="199" spans="1:7" x14ac:dyDescent="0.2">
      <c r="A199" s="57">
        <f t="shared" ca="1" si="4"/>
        <v>15.067178502879129</v>
      </c>
      <c r="B199" s="50">
        <f t="shared" ca="1" si="5"/>
        <v>-2.7613987274180722</v>
      </c>
      <c r="D199" s="82"/>
      <c r="F199" s="10"/>
      <c r="G199" s="11"/>
    </row>
    <row r="200" spans="1:7" x14ac:dyDescent="0.2">
      <c r="A200" s="57">
        <f t="shared" ca="1" si="4"/>
        <v>15.163147792706384</v>
      </c>
      <c r="B200" s="50">
        <f t="shared" ca="1" si="5"/>
        <v>-2.797475691988768</v>
      </c>
      <c r="D200" s="82"/>
      <c r="F200" s="10"/>
      <c r="G200" s="11"/>
    </row>
    <row r="201" spans="1:7" x14ac:dyDescent="0.2">
      <c r="A201" s="57">
        <f t="shared" ca="1" si="4"/>
        <v>15.25911708253364</v>
      </c>
      <c r="B201" s="50">
        <f t="shared" ca="1" si="5"/>
        <v>-2.8338026572868125</v>
      </c>
      <c r="D201" s="82"/>
      <c r="F201" s="10"/>
      <c r="G201" s="11"/>
    </row>
    <row r="202" spans="1:7" x14ac:dyDescent="0.2">
      <c r="A202" s="57">
        <f t="shared" ca="1" si="4"/>
        <v>15.355086372360896</v>
      </c>
      <c r="B202" s="50">
        <f t="shared" ca="1" si="5"/>
        <v>-2.8703800556806813</v>
      </c>
      <c r="D202" s="82"/>
      <c r="F202" s="10"/>
      <c r="G202" s="11"/>
    </row>
    <row r="203" spans="1:7" x14ac:dyDescent="0.2">
      <c r="A203" s="57">
        <f t="shared" ca="1" si="4"/>
        <v>15.451055662188152</v>
      </c>
      <c r="B203" s="50">
        <f t="shared" ca="1" si="5"/>
        <v>-2.9072083234548196</v>
      </c>
      <c r="D203" s="82"/>
      <c r="F203" s="10"/>
      <c r="G203" s="11"/>
    </row>
    <row r="204" spans="1:7" x14ac:dyDescent="0.2">
      <c r="A204" s="57">
        <f t="shared" ca="1" si="4"/>
        <v>15.547024952015407</v>
      </c>
      <c r="B204" s="50">
        <f t="shared" ca="1" si="5"/>
        <v>-2.9442879008363789</v>
      </c>
      <c r="D204" s="82"/>
      <c r="F204" s="10"/>
      <c r="G204" s="11"/>
    </row>
    <row r="205" spans="1:7" x14ac:dyDescent="0.2">
      <c r="A205" s="57">
        <f t="shared" ca="1" si="4"/>
        <v>15.642994241842663</v>
      </c>
      <c r="B205" s="50">
        <f t="shared" ca="1" si="5"/>
        <v>-2.9816192320223363</v>
      </c>
      <c r="D205" s="82"/>
      <c r="F205" s="10"/>
      <c r="G205" s="11"/>
    </row>
    <row r="206" spans="1:7" x14ac:dyDescent="0.2">
      <c r="A206" s="57">
        <f t="shared" ca="1" si="4"/>
        <v>15.738963531669919</v>
      </c>
      <c r="B206" s="50">
        <f t="shared" ca="1" si="5"/>
        <v>-3.0192027652069244</v>
      </c>
      <c r="D206" s="82"/>
      <c r="F206" s="10"/>
      <c r="G206" s="11"/>
    </row>
    <row r="207" spans="1:7" x14ac:dyDescent="0.2">
      <c r="A207" s="57">
        <f t="shared" ca="1" si="4"/>
        <v>15.834932821497175</v>
      </c>
      <c r="B207" s="50">
        <f t="shared" ca="1" si="5"/>
        <v>-3.0570389526093673</v>
      </c>
      <c r="D207" s="82"/>
      <c r="F207" s="10"/>
      <c r="G207" s="11"/>
    </row>
    <row r="208" spans="1:7" x14ac:dyDescent="0.2">
      <c r="A208" s="57">
        <f t="shared" ca="1" si="4"/>
        <v>15.93090211132443</v>
      </c>
      <c r="B208" s="50">
        <f t="shared" ca="1" si="5"/>
        <v>-3.095128250501995</v>
      </c>
      <c r="D208" s="82"/>
      <c r="F208" s="10"/>
      <c r="G208" s="11"/>
    </row>
    <row r="209" spans="1:7" x14ac:dyDescent="0.2">
      <c r="A209" s="57">
        <f t="shared" ca="1" si="4"/>
        <v>16.026871401151684</v>
      </c>
      <c r="B209" s="50">
        <f t="shared" ca="1" si="5"/>
        <v>-3.1334711192386662</v>
      </c>
      <c r="D209" s="82"/>
      <c r="F209" s="10"/>
      <c r="G209" s="11"/>
    </row>
    <row r="210" spans="1:7" x14ac:dyDescent="0.2">
      <c r="A210" s="57">
        <f t="shared" ca="1" si="4"/>
        <v>16.12284069097894</v>
      </c>
      <c r="B210" s="50">
        <f t="shared" ca="1" si="5"/>
        <v>-3.1720680232835523</v>
      </c>
      <c r="D210" s="82"/>
      <c r="F210" s="10"/>
      <c r="G210" s="11"/>
    </row>
    <row r="211" spans="1:7" x14ac:dyDescent="0.2">
      <c r="A211" s="57">
        <f t="shared" ca="1" si="4"/>
        <v>16.218809980806196</v>
      </c>
      <c r="B211" s="50">
        <f t="shared" ca="1" si="5"/>
        <v>-3.2109194312402405</v>
      </c>
      <c r="D211" s="82"/>
      <c r="F211" s="10"/>
      <c r="G211" s="11"/>
    </row>
    <row r="212" spans="1:7" x14ac:dyDescent="0.2">
      <c r="A212" s="57">
        <f t="shared" ca="1" si="4"/>
        <v>16.314779270633451</v>
      </c>
      <c r="B212" s="50">
        <f t="shared" ca="1" si="5"/>
        <v>-3.2500258158812629</v>
      </c>
      <c r="D212" s="82"/>
      <c r="F212" s="10"/>
      <c r="G212" s="11"/>
    </row>
    <row r="213" spans="1:7" x14ac:dyDescent="0.2">
      <c r="A213" s="57">
        <f t="shared" ca="1" si="4"/>
        <v>16.410748560460707</v>
      </c>
      <c r="B213" s="50">
        <f t="shared" ca="1" si="5"/>
        <v>-3.2893876541778706</v>
      </c>
      <c r="D213" s="82"/>
      <c r="F213" s="10"/>
      <c r="G213" s="11"/>
    </row>
    <row r="214" spans="1:7" x14ac:dyDescent="0.2">
      <c r="A214" s="57">
        <f t="shared" ca="1" si="4"/>
        <v>16.506717850287963</v>
      </c>
      <c r="B214" s="50">
        <f t="shared" ca="1" si="5"/>
        <v>-3.3290054273303085</v>
      </c>
      <c r="D214" s="82"/>
      <c r="F214" s="10"/>
      <c r="G214" s="11"/>
    </row>
    <row r="215" spans="1:7" x14ac:dyDescent="0.2">
      <c r="A215" s="57">
        <f t="shared" ca="1" si="4"/>
        <v>16.602687140115219</v>
      </c>
      <c r="B215" s="50">
        <f t="shared" ca="1" si="5"/>
        <v>-3.3688796207983032</v>
      </c>
      <c r="D215" s="82"/>
      <c r="F215" s="10"/>
      <c r="G215" s="11"/>
    </row>
    <row r="216" spans="1:7" x14ac:dyDescent="0.2">
      <c r="A216" s="57">
        <f t="shared" ca="1" si="4"/>
        <v>16.698656429942474</v>
      </c>
      <c r="B216" s="50">
        <f t="shared" ca="1" si="5"/>
        <v>-3.4090107243320658</v>
      </c>
      <c r="D216" s="82"/>
      <c r="F216" s="10"/>
      <c r="G216" s="11"/>
    </row>
    <row r="217" spans="1:7" x14ac:dyDescent="0.2">
      <c r="A217" s="57">
        <f t="shared" ca="1" si="4"/>
        <v>16.79462571976973</v>
      </c>
      <c r="B217" s="50">
        <f t="shared" ca="1" si="5"/>
        <v>-3.4493992320035378</v>
      </c>
      <c r="D217" s="82"/>
      <c r="F217" s="10"/>
      <c r="G217" s="11"/>
    </row>
    <row r="218" spans="1:7" x14ac:dyDescent="0.2">
      <c r="A218" s="57">
        <f t="shared" ca="1" si="4"/>
        <v>16.890595009596986</v>
      </c>
      <c r="B218" s="50">
        <f t="shared" ca="1" si="5"/>
        <v>-3.490045642238166</v>
      </c>
      <c r="D218" s="82"/>
      <c r="F218" s="10"/>
      <c r="G218" s="11"/>
    </row>
    <row r="219" spans="1:7" x14ac:dyDescent="0.2">
      <c r="A219" s="57">
        <f t="shared" ca="1" si="4"/>
        <v>16.986564299424241</v>
      </c>
      <c r="B219" s="50">
        <f t="shared" ca="1" si="5"/>
        <v>-3.5309504578468891</v>
      </c>
      <c r="D219" s="82"/>
      <c r="F219" s="10"/>
      <c r="G219" s="11"/>
    </row>
    <row r="220" spans="1:7" x14ac:dyDescent="0.2">
      <c r="A220" s="57">
        <f t="shared" ca="1" si="4"/>
        <v>17.082533589251497</v>
      </c>
      <c r="B220" s="50">
        <f t="shared" ca="1" si="5"/>
        <v>-3.5721141860587129</v>
      </c>
      <c r="D220" s="82"/>
      <c r="F220" s="10"/>
      <c r="G220" s="11"/>
    </row>
    <row r="221" spans="1:7" x14ac:dyDescent="0.2">
      <c r="A221" s="57">
        <f t="shared" ca="1" si="4"/>
        <v>17.178502879078753</v>
      </c>
      <c r="B221" s="50">
        <f t="shared" ca="1" si="5"/>
        <v>-3.6135373385534377</v>
      </c>
      <c r="D221" s="82"/>
      <c r="F221" s="10"/>
      <c r="G221" s="11"/>
    </row>
    <row r="222" spans="1:7" x14ac:dyDescent="0.2">
      <c r="A222" s="57">
        <f t="shared" ca="1" si="4"/>
        <v>17.274472168906009</v>
      </c>
      <c r="B222" s="50">
        <f t="shared" ca="1" si="5"/>
        <v>-3.6552204314950796</v>
      </c>
      <c r="D222" s="82"/>
      <c r="F222" s="10"/>
      <c r="G222" s="11"/>
    </row>
    <row r="223" spans="1:7" x14ac:dyDescent="0.2">
      <c r="A223" s="57">
        <f t="shared" ca="1" si="4"/>
        <v>17.370441458733264</v>
      </c>
      <c r="B223" s="50">
        <f t="shared" ca="1" si="5"/>
        <v>-3.6971639855653904</v>
      </c>
      <c r="D223" s="82"/>
      <c r="F223" s="10"/>
      <c r="G223" s="11"/>
    </row>
    <row r="224" spans="1:7" x14ac:dyDescent="0.2">
      <c r="A224" s="57">
        <f t="shared" ca="1" si="4"/>
        <v>17.46641074856052</v>
      </c>
      <c r="B224" s="50">
        <f t="shared" ca="1" si="5"/>
        <v>-3.7393685259980343</v>
      </c>
      <c r="D224" s="82"/>
      <c r="F224" s="10"/>
      <c r="G224" s="11"/>
    </row>
    <row r="225" spans="1:7" x14ac:dyDescent="0.2">
      <c r="A225" s="57">
        <f t="shared" ca="1" si="4"/>
        <v>17.562380038387776</v>
      </c>
      <c r="B225" s="50">
        <f t="shared" ca="1" si="5"/>
        <v>-3.7818345826130551</v>
      </c>
      <c r="D225" s="82"/>
      <c r="F225" s="10"/>
      <c r="G225" s="11"/>
    </row>
    <row r="226" spans="1:7" x14ac:dyDescent="0.2">
      <c r="A226" s="57">
        <f t="shared" ca="1" si="4"/>
        <v>17.658349328215031</v>
      </c>
      <c r="B226" s="50">
        <f t="shared" ca="1" si="5"/>
        <v>-3.8245626898517782</v>
      </c>
      <c r="D226" s="82"/>
      <c r="F226" s="10"/>
      <c r="G226" s="11"/>
    </row>
    <row r="227" spans="1:7" x14ac:dyDescent="0.2">
      <c r="A227" s="57">
        <f t="shared" ca="1" si="4"/>
        <v>17.754318618042287</v>
      </c>
      <c r="B227" s="50">
        <f t="shared" ca="1" si="5"/>
        <v>-3.8675533868121663</v>
      </c>
      <c r="D227" s="82"/>
      <c r="F227" s="10"/>
      <c r="G227" s="11"/>
    </row>
    <row r="228" spans="1:7" x14ac:dyDescent="0.2">
      <c r="A228" s="57">
        <f t="shared" ca="1" si="4"/>
        <v>17.850287907869543</v>
      </c>
      <c r="B228" s="50">
        <f t="shared" ca="1" si="5"/>
        <v>-3.9108072172845887</v>
      </c>
      <c r="D228" s="82"/>
      <c r="F228" s="10"/>
      <c r="G228" s="11"/>
    </row>
    <row r="229" spans="1:7" x14ac:dyDescent="0.2">
      <c r="A229" s="57">
        <f t="shared" ca="1" si="4"/>
        <v>17.946257197696799</v>
      </c>
      <c r="B229" s="50">
        <f t="shared" ca="1" si="5"/>
        <v>-3.954324729788059</v>
      </c>
      <c r="D229" s="82"/>
      <c r="F229" s="10"/>
      <c r="G229" s="11"/>
    </row>
    <row r="230" spans="1:7" x14ac:dyDescent="0.2">
      <c r="A230" s="57">
        <f t="shared" ca="1" si="4"/>
        <v>18.042226487524054</v>
      </c>
      <c r="B230" s="50">
        <f t="shared" ca="1" si="5"/>
        <v>-3.9981064776068425</v>
      </c>
      <c r="D230" s="82"/>
      <c r="F230" s="10"/>
      <c r="G230" s="11"/>
    </row>
    <row r="231" spans="1:7" x14ac:dyDescent="0.2">
      <c r="A231" s="57">
        <f t="shared" ca="1" si="4"/>
        <v>18.13819577735131</v>
      </c>
      <c r="B231" s="50">
        <f t="shared" ca="1" si="5"/>
        <v>-4.0421530188275971</v>
      </c>
      <c r="D231" s="82"/>
      <c r="F231" s="10"/>
      <c r="G231" s="11"/>
    </row>
    <row r="232" spans="1:7" x14ac:dyDescent="0.2">
      <c r="A232" s="57">
        <f t="shared" ca="1" si="4"/>
        <v>18.234165067178566</v>
      </c>
      <c r="B232" s="50">
        <f t="shared" ca="1" si="5"/>
        <v>-4.0864649163769329</v>
      </c>
      <c r="D232" s="82"/>
      <c r="F232" s="10"/>
      <c r="G232" s="11"/>
    </row>
    <row r="233" spans="1:7" x14ac:dyDescent="0.2">
      <c r="A233" s="57">
        <f t="shared" ca="1" si="4"/>
        <v>18.330134357005821</v>
      </c>
      <c r="B233" s="50">
        <f t="shared" ca="1" si="5"/>
        <v>-4.1310427380594259</v>
      </c>
      <c r="D233" s="82"/>
      <c r="F233" s="10"/>
      <c r="G233" s="11"/>
    </row>
    <row r="234" spans="1:7" x14ac:dyDescent="0.2">
      <c r="A234" s="57">
        <f t="shared" ca="1" si="4"/>
        <v>18.426103646833077</v>
      </c>
      <c r="B234" s="50">
        <f t="shared" ca="1" si="5"/>
        <v>-4.1758870565960873</v>
      </c>
      <c r="D234" s="82"/>
      <c r="F234" s="10"/>
      <c r="G234" s="11"/>
    </row>
    <row r="235" spans="1:7" x14ac:dyDescent="0.2">
      <c r="A235" s="57">
        <f t="shared" ref="A235:A298" ca="1" si="6">OFFSET(A235,-1,0)+f_stop/5000</f>
        <v>18.522072936660333</v>
      </c>
      <c r="B235" s="50">
        <f t="shared" ref="B235:B298" ca="1" si="7">20*LOG(ABS(   (1/f_dec*SIN(f_dec*$A235/Fm*PI())/SIN($A235/Fm*PI()))^(order-2) * (1/f_dec2*SIN(f_dec2*$A235/Fm*PI())/SIN($A235/Fm*PI())) *  (1/(f_dec*n_avg)*SIN((f_dec*n_avg)*$A235/Fm*PI())/SIN($A235/Fm*PI()))    ))</f>
        <v>-4.2209984496633863</v>
      </c>
      <c r="D235" s="82"/>
      <c r="F235" s="10"/>
      <c r="G235" s="11"/>
    </row>
    <row r="236" spans="1:7" x14ac:dyDescent="0.2">
      <c r="A236" s="57">
        <f t="shared" ca="1" si="6"/>
        <v>18.618042226487589</v>
      </c>
      <c r="B236" s="50">
        <f t="shared" ca="1" si="7"/>
        <v>-4.2663774999326272</v>
      </c>
      <c r="D236" s="82"/>
      <c r="F236" s="10"/>
      <c r="G236" s="11"/>
    </row>
    <row r="237" spans="1:7" x14ac:dyDescent="0.2">
      <c r="A237" s="57">
        <f t="shared" ca="1" si="6"/>
        <v>18.714011516314844</v>
      </c>
      <c r="B237" s="50">
        <f t="shared" ca="1" si="7"/>
        <v>-4.3120247951099175</v>
      </c>
      <c r="D237" s="82"/>
      <c r="F237" s="10"/>
      <c r="G237" s="11"/>
    </row>
    <row r="238" spans="1:7" x14ac:dyDescent="0.2">
      <c r="A238" s="57">
        <f t="shared" ca="1" si="6"/>
        <v>18.8099808061421</v>
      </c>
      <c r="B238" s="50">
        <f t="shared" ca="1" si="7"/>
        <v>-4.3579409279765793</v>
      </c>
      <c r="D238" s="82"/>
      <c r="F238" s="10"/>
      <c r="G238" s="11"/>
    </row>
    <row r="239" spans="1:7" x14ac:dyDescent="0.2">
      <c r="A239" s="57">
        <f t="shared" ca="1" si="6"/>
        <v>18.905950095969356</v>
      </c>
      <c r="B239" s="50">
        <f t="shared" ca="1" si="7"/>
        <v>-4.4041264964300728</v>
      </c>
      <c r="D239" s="82"/>
      <c r="F239" s="10"/>
      <c r="G239" s="11"/>
    </row>
    <row r="240" spans="1:7" x14ac:dyDescent="0.2">
      <c r="A240" s="57">
        <f t="shared" ca="1" si="6"/>
        <v>19.001919385796612</v>
      </c>
      <c r="B240" s="50">
        <f t="shared" ca="1" si="7"/>
        <v>-4.4505821035254165</v>
      </c>
      <c r="D240" s="82"/>
      <c r="F240" s="10"/>
      <c r="G240" s="11"/>
    </row>
    <row r="241" spans="1:7" x14ac:dyDescent="0.2">
      <c r="A241" s="57">
        <f t="shared" ca="1" si="6"/>
        <v>19.097888675623867</v>
      </c>
      <c r="B241" s="50">
        <f t="shared" ca="1" si="7"/>
        <v>-4.4973083575171486</v>
      </c>
      <c r="D241" s="82"/>
      <c r="F241" s="10"/>
      <c r="G241" s="11"/>
    </row>
    <row r="242" spans="1:7" x14ac:dyDescent="0.2">
      <c r="A242" s="57">
        <f t="shared" ca="1" si="6"/>
        <v>19.193857965451123</v>
      </c>
      <c r="B242" s="50">
        <f t="shared" ca="1" si="7"/>
        <v>-4.544305871901793</v>
      </c>
      <c r="D242" s="82"/>
      <c r="F242" s="10"/>
      <c r="G242" s="11"/>
    </row>
    <row r="243" spans="1:7" x14ac:dyDescent="0.2">
      <c r="A243" s="57">
        <f t="shared" ca="1" si="6"/>
        <v>19.289827255278379</v>
      </c>
      <c r="B243" s="50">
        <f t="shared" ca="1" si="7"/>
        <v>-4.5915752654608033</v>
      </c>
      <c r="D243" s="82"/>
      <c r="F243" s="10"/>
      <c r="G243" s="11"/>
    </row>
    <row r="244" spans="1:7" x14ac:dyDescent="0.2">
      <c r="A244" s="57">
        <f t="shared" ca="1" si="6"/>
        <v>19.385796545105634</v>
      </c>
      <c r="B244" s="50">
        <f t="shared" ca="1" si="7"/>
        <v>-4.6391171623041236</v>
      </c>
      <c r="D244" s="82"/>
      <c r="F244" s="10"/>
      <c r="G244" s="11"/>
    </row>
    <row r="245" spans="1:7" x14ac:dyDescent="0.2">
      <c r="A245" s="57">
        <f t="shared" ca="1" si="6"/>
        <v>19.48176583493289</v>
      </c>
      <c r="B245" s="50">
        <f t="shared" ca="1" si="7"/>
        <v>-4.6869321919142894</v>
      </c>
      <c r="D245" s="82"/>
      <c r="F245" s="10"/>
      <c r="G245" s="11"/>
    </row>
    <row r="246" spans="1:7" x14ac:dyDescent="0.2">
      <c r="A246" s="57">
        <f t="shared" ca="1" si="6"/>
        <v>19.577735124760146</v>
      </c>
      <c r="B246" s="50">
        <f t="shared" ca="1" si="7"/>
        <v>-4.7350209891909456</v>
      </c>
      <c r="D246" s="82"/>
      <c r="F246" s="10"/>
      <c r="G246" s="11"/>
    </row>
    <row r="247" spans="1:7" x14ac:dyDescent="0.2">
      <c r="A247" s="57">
        <f t="shared" ca="1" si="6"/>
        <v>19.673704414587402</v>
      </c>
      <c r="B247" s="50">
        <f t="shared" ca="1" si="7"/>
        <v>-4.7833841944961195</v>
      </c>
      <c r="D247" s="82"/>
      <c r="F247" s="10"/>
      <c r="G247" s="11"/>
    </row>
    <row r="248" spans="1:7" x14ac:dyDescent="0.2">
      <c r="A248" s="57">
        <f t="shared" ca="1" si="6"/>
        <v>19.769673704414657</v>
      </c>
      <c r="B248" s="50">
        <f t="shared" ca="1" si="7"/>
        <v>-4.8320224536999028</v>
      </c>
      <c r="D248" s="82"/>
      <c r="F248" s="10"/>
      <c r="G248" s="11"/>
    </row>
    <row r="249" spans="1:7" x14ac:dyDescent="0.2">
      <c r="A249" s="57">
        <f t="shared" ca="1" si="6"/>
        <v>19.865642994241913</v>
      </c>
      <c r="B249" s="50">
        <f t="shared" ca="1" si="7"/>
        <v>-4.8809364182267725</v>
      </c>
      <c r="D249" s="82"/>
      <c r="F249" s="10"/>
      <c r="G249" s="11"/>
    </row>
    <row r="250" spans="1:7" x14ac:dyDescent="0.2">
      <c r="A250" s="57">
        <f t="shared" ca="1" si="6"/>
        <v>19.961612284069169</v>
      </c>
      <c r="B250" s="50">
        <f t="shared" ca="1" si="7"/>
        <v>-4.9301267451024806</v>
      </c>
      <c r="D250" s="82"/>
      <c r="F250" s="10"/>
      <c r="G250" s="11"/>
    </row>
    <row r="251" spans="1:7" x14ac:dyDescent="0.2">
      <c r="A251" s="57">
        <f t="shared" ca="1" si="6"/>
        <v>20.057581573896424</v>
      </c>
      <c r="B251" s="50">
        <f t="shared" ca="1" si="7"/>
        <v>-4.9795940970015469</v>
      </c>
      <c r="D251" s="82"/>
      <c r="F251" s="10"/>
      <c r="G251" s="11"/>
    </row>
    <row r="252" spans="1:7" x14ac:dyDescent="0.2">
      <c r="A252" s="57">
        <f t="shared" ca="1" si="6"/>
        <v>20.15355086372368</v>
      </c>
      <c r="B252" s="50">
        <f t="shared" ca="1" si="7"/>
        <v>-5.0293391422953251</v>
      </c>
      <c r="D252" s="82"/>
      <c r="F252" s="10"/>
      <c r="G252" s="11"/>
    </row>
    <row r="253" spans="1:7" x14ac:dyDescent="0.2">
      <c r="A253" s="57">
        <f t="shared" ca="1" si="6"/>
        <v>20.249520153550936</v>
      </c>
      <c r="B253" s="50">
        <f t="shared" ca="1" si="7"/>
        <v>-5.079362555100678</v>
      </c>
      <c r="D253" s="82"/>
      <c r="F253" s="10"/>
      <c r="G253" s="11"/>
    </row>
    <row r="254" spans="1:7" x14ac:dyDescent="0.2">
      <c r="A254" s="57">
        <f t="shared" ca="1" si="6"/>
        <v>20.345489443378192</v>
      </c>
      <c r="B254" s="50">
        <f t="shared" ca="1" si="7"/>
        <v>-5.1296650153292642</v>
      </c>
      <c r="D254" s="82"/>
      <c r="F254" s="10"/>
      <c r="G254" s="11"/>
    </row>
    <row r="255" spans="1:7" x14ac:dyDescent="0.2">
      <c r="A255" s="57">
        <f t="shared" ca="1" si="6"/>
        <v>20.441458733205447</v>
      </c>
      <c r="B255" s="50">
        <f t="shared" ca="1" si="7"/>
        <v>-5.180247208737522</v>
      </c>
      <c r="D255" s="82"/>
      <c r="F255" s="10"/>
      <c r="G255" s="11"/>
    </row>
    <row r="256" spans="1:7" x14ac:dyDescent="0.2">
      <c r="A256" s="57">
        <f t="shared" ca="1" si="6"/>
        <v>20.537428023032703</v>
      </c>
      <c r="B256" s="50">
        <f t="shared" ca="1" si="7"/>
        <v>-5.2311098269771072</v>
      </c>
      <c r="D256" s="82"/>
      <c r="F256" s="10"/>
      <c r="G256" s="11"/>
    </row>
    <row r="257" spans="1:7" x14ac:dyDescent="0.2">
      <c r="A257" s="57">
        <f t="shared" ca="1" si="6"/>
        <v>20.633397312859959</v>
      </c>
      <c r="B257" s="50">
        <f t="shared" ca="1" si="7"/>
        <v>-5.282253567646185</v>
      </c>
      <c r="D257" s="82"/>
      <c r="F257" s="10"/>
      <c r="G257" s="11"/>
    </row>
    <row r="258" spans="1:7" x14ac:dyDescent="0.2">
      <c r="A258" s="57">
        <f t="shared" ca="1" si="6"/>
        <v>20.729366602687215</v>
      </c>
      <c r="B258" s="50">
        <f t="shared" ca="1" si="7"/>
        <v>-5.3336791343412013</v>
      </c>
      <c r="D258" s="82"/>
      <c r="F258" s="10"/>
      <c r="G258" s="11"/>
    </row>
    <row r="259" spans="1:7" x14ac:dyDescent="0.2">
      <c r="A259" s="57">
        <f t="shared" ca="1" si="6"/>
        <v>20.82533589251447</v>
      </c>
      <c r="B259" s="50">
        <f t="shared" ca="1" si="7"/>
        <v>-5.385387236709458</v>
      </c>
      <c r="D259" s="82"/>
      <c r="F259" s="10"/>
      <c r="G259" s="11"/>
    </row>
    <row r="260" spans="1:7" x14ac:dyDescent="0.2">
      <c r="A260" s="57">
        <f t="shared" ca="1" si="6"/>
        <v>20.921305182341726</v>
      </c>
      <c r="B260" s="50">
        <f t="shared" ca="1" si="7"/>
        <v>-5.4373785905021634</v>
      </c>
      <c r="D260" s="82"/>
      <c r="F260" s="10"/>
      <c r="G260" s="11"/>
    </row>
    <row r="261" spans="1:7" x14ac:dyDescent="0.2">
      <c r="A261" s="57">
        <f t="shared" ca="1" si="6"/>
        <v>21.017274472168982</v>
      </c>
      <c r="B261" s="50">
        <f t="shared" ca="1" si="7"/>
        <v>-5.4896539176283969</v>
      </c>
      <c r="D261" s="82"/>
      <c r="F261" s="10"/>
      <c r="G261" s="11"/>
    </row>
    <row r="262" spans="1:7" x14ac:dyDescent="0.2">
      <c r="A262" s="57">
        <f t="shared" ca="1" si="6"/>
        <v>21.113243761996237</v>
      </c>
      <c r="B262" s="50">
        <f t="shared" ca="1" si="7"/>
        <v>-5.5422139462095679</v>
      </c>
      <c r="D262" s="82"/>
      <c r="F262" s="10"/>
      <c r="G262" s="11"/>
    </row>
    <row r="263" spans="1:7" x14ac:dyDescent="0.2">
      <c r="A263" s="57">
        <f t="shared" ca="1" si="6"/>
        <v>21.209213051823493</v>
      </c>
      <c r="B263" s="50">
        <f t="shared" ca="1" si="7"/>
        <v>-5.5950594106346845</v>
      </c>
      <c r="D263" s="82"/>
      <c r="F263" s="10"/>
      <c r="G263" s="11"/>
    </row>
    <row r="264" spans="1:7" x14ac:dyDescent="0.2">
      <c r="A264" s="57">
        <f t="shared" ca="1" si="6"/>
        <v>21.305182341650749</v>
      </c>
      <c r="B264" s="50">
        <f t="shared" ca="1" si="7"/>
        <v>-5.6481910516162426</v>
      </c>
      <c r="D264" s="82"/>
      <c r="F264" s="10"/>
      <c r="G264" s="11"/>
    </row>
    <row r="265" spans="1:7" x14ac:dyDescent="0.2">
      <c r="A265" s="57">
        <f t="shared" ca="1" si="6"/>
        <v>21.401151631478005</v>
      </c>
      <c r="B265" s="50">
        <f t="shared" ca="1" si="7"/>
        <v>-5.7016096162469552</v>
      </c>
      <c r="D265" s="82"/>
      <c r="F265" s="10"/>
      <c r="G265" s="11"/>
    </row>
    <row r="266" spans="1:7" x14ac:dyDescent="0.2">
      <c r="A266" s="57">
        <f t="shared" ca="1" si="6"/>
        <v>21.49712092130526</v>
      </c>
      <c r="B266" s="50">
        <f t="shared" ca="1" si="7"/>
        <v>-5.7553158580570827</v>
      </c>
      <c r="D266" s="82"/>
      <c r="F266" s="10"/>
      <c r="G266" s="11"/>
    </row>
    <row r="267" spans="1:7" x14ac:dyDescent="0.2">
      <c r="A267" s="57">
        <f t="shared" ca="1" si="6"/>
        <v>21.593090211132516</v>
      </c>
      <c r="B267" s="50">
        <f t="shared" ca="1" si="7"/>
        <v>-5.8093105370725588</v>
      </c>
      <c r="D267" s="82"/>
      <c r="F267" s="10"/>
      <c r="G267" s="11"/>
    </row>
    <row r="268" spans="1:7" x14ac:dyDescent="0.2">
      <c r="A268" s="57">
        <f t="shared" ca="1" si="6"/>
        <v>21.689059500959772</v>
      </c>
      <c r="B268" s="50">
        <f t="shared" ca="1" si="7"/>
        <v>-5.8635944198739018</v>
      </c>
      <c r="D268" s="82"/>
      <c r="F268" s="10"/>
      <c r="G268" s="11"/>
    </row>
    <row r="269" spans="1:7" x14ac:dyDescent="0.2">
      <c r="A269" s="57">
        <f t="shared" ca="1" si="6"/>
        <v>21.785028790787027</v>
      </c>
      <c r="B269" s="50">
        <f t="shared" ca="1" si="7"/>
        <v>-5.9181682796558279</v>
      </c>
      <c r="D269" s="82"/>
      <c r="F269" s="10"/>
      <c r="G269" s="11"/>
    </row>
    <row r="270" spans="1:7" x14ac:dyDescent="0.2">
      <c r="A270" s="57">
        <f t="shared" ca="1" si="6"/>
        <v>21.880998080614283</v>
      </c>
      <c r="B270" s="50">
        <f t="shared" ca="1" si="7"/>
        <v>-5.9730328962876538</v>
      </c>
      <c r="D270" s="82"/>
      <c r="F270" s="10"/>
      <c r="G270" s="11"/>
    </row>
    <row r="271" spans="1:7" x14ac:dyDescent="0.2">
      <c r="A271" s="57">
        <f t="shared" ca="1" si="6"/>
        <v>21.976967370441539</v>
      </c>
      <c r="B271" s="50">
        <f t="shared" ca="1" si="7"/>
        <v>-6.0281890563744902</v>
      </c>
      <c r="D271" s="82"/>
      <c r="F271" s="10"/>
      <c r="G271" s="11"/>
    </row>
    <row r="272" spans="1:7" x14ac:dyDescent="0.2">
      <c r="A272" s="57">
        <f t="shared" ca="1" si="6"/>
        <v>22.072936660268795</v>
      </c>
      <c r="B272" s="50">
        <f t="shared" ca="1" si="7"/>
        <v>-6.0836375533192797</v>
      </c>
      <c r="D272" s="82"/>
      <c r="F272" s="10"/>
      <c r="G272" s="11"/>
    </row>
    <row r="273" spans="1:7" x14ac:dyDescent="0.2">
      <c r="A273" s="57">
        <f t="shared" ca="1" si="6"/>
        <v>22.16890595009605</v>
      </c>
      <c r="B273" s="50">
        <f t="shared" ca="1" si="7"/>
        <v>-6.1393791873855266</v>
      </c>
      <c r="D273" s="82"/>
      <c r="F273" s="10"/>
      <c r="G273" s="11"/>
    </row>
    <row r="274" spans="1:7" x14ac:dyDescent="0.2">
      <c r="A274" s="57">
        <f t="shared" ca="1" si="6"/>
        <v>22.264875239923306</v>
      </c>
      <c r="B274" s="50">
        <f t="shared" ca="1" si="7"/>
        <v>-6.1954147657609191</v>
      </c>
      <c r="D274" s="82"/>
      <c r="F274" s="10"/>
      <c r="G274" s="11"/>
    </row>
    <row r="275" spans="1:7" x14ac:dyDescent="0.2">
      <c r="A275" s="57">
        <f t="shared" ca="1" si="6"/>
        <v>22.360844529750562</v>
      </c>
      <c r="B275" s="50">
        <f t="shared" ca="1" si="7"/>
        <v>-6.2517451026218609</v>
      </c>
      <c r="D275" s="82"/>
      <c r="F275" s="10"/>
      <c r="G275" s="11"/>
    </row>
    <row r="276" spans="1:7" x14ac:dyDescent="0.2">
      <c r="A276" s="57">
        <f t="shared" ca="1" si="6"/>
        <v>22.456813819577818</v>
      </c>
      <c r="B276" s="50">
        <f t="shared" ca="1" si="7"/>
        <v>-6.3083710191986517</v>
      </c>
      <c r="D276" s="82"/>
      <c r="F276" s="10"/>
      <c r="G276" s="11"/>
    </row>
    <row r="277" spans="1:7" x14ac:dyDescent="0.2">
      <c r="A277" s="57">
        <f t="shared" ca="1" si="6"/>
        <v>22.552783109405073</v>
      </c>
      <c r="B277" s="50">
        <f t="shared" ca="1" si="7"/>
        <v>-6.3652933438417278</v>
      </c>
      <c r="D277" s="82"/>
      <c r="F277" s="10"/>
      <c r="G277" s="11"/>
    </row>
    <row r="278" spans="1:7" x14ac:dyDescent="0.2">
      <c r="A278" s="57">
        <f t="shared" ca="1" si="6"/>
        <v>22.648752399232329</v>
      </c>
      <c r="B278" s="50">
        <f t="shared" ca="1" si="7"/>
        <v>-6.4225129120886217</v>
      </c>
      <c r="D278" s="82"/>
      <c r="F278" s="10"/>
      <c r="G278" s="11"/>
    </row>
    <row r="279" spans="1:7" x14ac:dyDescent="0.2">
      <c r="A279" s="57">
        <f t="shared" ca="1" si="6"/>
        <v>22.744721689059585</v>
      </c>
      <c r="B279" s="50">
        <f t="shared" ca="1" si="7"/>
        <v>-6.4800305667318971</v>
      </c>
      <c r="D279" s="82"/>
      <c r="F279" s="10"/>
      <c r="G279" s="11"/>
    </row>
    <row r="280" spans="1:7" x14ac:dyDescent="0.2">
      <c r="A280" s="57">
        <f t="shared" ca="1" si="6"/>
        <v>22.84069097888684</v>
      </c>
      <c r="B280" s="50">
        <f t="shared" ca="1" si="7"/>
        <v>-6.537847157887974</v>
      </c>
      <c r="D280" s="82"/>
      <c r="F280" s="10"/>
      <c r="G280" s="11"/>
    </row>
    <row r="281" spans="1:7" x14ac:dyDescent="0.2">
      <c r="A281" s="57">
        <f t="shared" ca="1" si="6"/>
        <v>22.936660268714096</v>
      </c>
      <c r="B281" s="50">
        <f t="shared" ca="1" si="7"/>
        <v>-6.5959635430667793</v>
      </c>
      <c r="D281" s="82"/>
      <c r="F281" s="10"/>
      <c r="G281" s="11"/>
    </row>
    <row r="282" spans="1:7" x14ac:dyDescent="0.2">
      <c r="A282" s="57">
        <f t="shared" ca="1" si="6"/>
        <v>23.032629558541352</v>
      </c>
      <c r="B282" s="50">
        <f t="shared" ca="1" si="7"/>
        <v>-6.6543805872424535</v>
      </c>
      <c r="D282" s="82"/>
      <c r="F282" s="10"/>
      <c r="G282" s="11"/>
    </row>
    <row r="283" spans="1:7" x14ac:dyDescent="0.2">
      <c r="A283" s="57">
        <f t="shared" ca="1" si="6"/>
        <v>23.128598848368608</v>
      </c>
      <c r="B283" s="50">
        <f t="shared" ca="1" si="7"/>
        <v>-6.7130991629248582</v>
      </c>
      <c r="D283" s="82"/>
      <c r="F283" s="10"/>
      <c r="G283" s="11"/>
    </row>
    <row r="284" spans="1:7" x14ac:dyDescent="0.2">
      <c r="A284" s="57">
        <f t="shared" ca="1" si="6"/>
        <v>23.224568138195863</v>
      </c>
      <c r="B284" s="50">
        <f t="shared" ca="1" si="7"/>
        <v>-6.7721201502321744</v>
      </c>
      <c r="D284" s="82"/>
      <c r="F284" s="10"/>
      <c r="G284" s="11"/>
    </row>
    <row r="285" spans="1:7" x14ac:dyDescent="0.2">
      <c r="A285" s="57">
        <f t="shared" ca="1" si="6"/>
        <v>23.320537428023119</v>
      </c>
      <c r="B285" s="50">
        <f t="shared" ca="1" si="7"/>
        <v>-6.8314444369643521</v>
      </c>
      <c r="D285" s="82"/>
      <c r="F285" s="10"/>
      <c r="G285" s="11"/>
    </row>
    <row r="286" spans="1:7" x14ac:dyDescent="0.2">
      <c r="A286" s="57">
        <f t="shared" ca="1" si="6"/>
        <v>23.416506717850375</v>
      </c>
      <c r="B286" s="50">
        <f t="shared" ca="1" si="7"/>
        <v>-6.8910729186776258</v>
      </c>
      <c r="D286" s="82"/>
      <c r="F286" s="10"/>
      <c r="G286" s="11"/>
    </row>
    <row r="287" spans="1:7" x14ac:dyDescent="0.2">
      <c r="A287" s="57">
        <f t="shared" ca="1" si="6"/>
        <v>23.51247600767763</v>
      </c>
      <c r="B287" s="50">
        <f t="shared" ca="1" si="7"/>
        <v>-6.9510064987599405</v>
      </c>
      <c r="D287" s="82"/>
      <c r="F287" s="10"/>
      <c r="G287" s="11"/>
    </row>
    <row r="288" spans="1:7" x14ac:dyDescent="0.2">
      <c r="A288" s="57">
        <f t="shared" ca="1" si="6"/>
        <v>23.608445297504886</v>
      </c>
      <c r="B288" s="50">
        <f t="shared" ca="1" si="7"/>
        <v>-7.0112460885075203</v>
      </c>
      <c r="D288" s="82"/>
      <c r="F288" s="10"/>
      <c r="G288" s="11"/>
    </row>
    <row r="289" spans="1:7" x14ac:dyDescent="0.2">
      <c r="A289" s="57">
        <f t="shared" ca="1" si="6"/>
        <v>23.704414587332142</v>
      </c>
      <c r="B289" s="50">
        <f t="shared" ca="1" si="7"/>
        <v>-7.0717926072023349</v>
      </c>
      <c r="D289" s="82"/>
      <c r="F289" s="10"/>
      <c r="G289" s="11"/>
    </row>
    <row r="290" spans="1:7" x14ac:dyDescent="0.2">
      <c r="A290" s="57">
        <f t="shared" ca="1" si="6"/>
        <v>23.800383877159398</v>
      </c>
      <c r="B290" s="50">
        <f t="shared" ca="1" si="7"/>
        <v>-7.1326469821907112</v>
      </c>
      <c r="D290" s="82"/>
      <c r="F290" s="10"/>
      <c r="G290" s="11"/>
    </row>
    <row r="291" spans="1:7" x14ac:dyDescent="0.2">
      <c r="A291" s="57">
        <f t="shared" ca="1" si="6"/>
        <v>23.896353166986653</v>
      </c>
      <c r="B291" s="50">
        <f t="shared" ca="1" si="7"/>
        <v>-7.1938101489629087</v>
      </c>
      <c r="D291" s="82"/>
      <c r="F291" s="10"/>
      <c r="G291" s="11"/>
    </row>
    <row r="292" spans="1:7" x14ac:dyDescent="0.2">
      <c r="A292" s="57">
        <f t="shared" ca="1" si="6"/>
        <v>23.992322456813909</v>
      </c>
      <c r="B292" s="50">
        <f t="shared" ca="1" si="7"/>
        <v>-7.2552830512338975</v>
      </c>
      <c r="D292" s="82"/>
      <c r="F292" s="10"/>
      <c r="G292" s="11"/>
    </row>
    <row r="293" spans="1:7" x14ac:dyDescent="0.2">
      <c r="A293" s="57">
        <f t="shared" ca="1" si="6"/>
        <v>24.088291746641165</v>
      </c>
      <c r="B293" s="50">
        <f t="shared" ca="1" si="7"/>
        <v>-7.317066641025133</v>
      </c>
      <c r="D293" s="82"/>
      <c r="F293" s="10"/>
      <c r="G293" s="11"/>
    </row>
    <row r="294" spans="1:7" x14ac:dyDescent="0.2">
      <c r="A294" s="57">
        <f t="shared" ca="1" si="6"/>
        <v>24.184261036468421</v>
      </c>
      <c r="B294" s="50">
        <f t="shared" ca="1" si="7"/>
        <v>-7.3791618787474675</v>
      </c>
      <c r="D294" s="82"/>
      <c r="F294" s="10"/>
      <c r="G294" s="11"/>
    </row>
    <row r="295" spans="1:7" x14ac:dyDescent="0.2">
      <c r="A295" s="57">
        <f t="shared" ca="1" si="6"/>
        <v>24.280230326295676</v>
      </c>
      <c r="B295" s="50">
        <f t="shared" ca="1" si="7"/>
        <v>-7.4415697332852329</v>
      </c>
      <c r="D295" s="82"/>
      <c r="F295" s="10"/>
      <c r="G295" s="11"/>
    </row>
    <row r="296" spans="1:7" x14ac:dyDescent="0.2">
      <c r="A296" s="57">
        <f t="shared" ca="1" si="6"/>
        <v>24.376199616122932</v>
      </c>
      <c r="B296" s="50">
        <f t="shared" ca="1" si="7"/>
        <v>-7.5042911820814133</v>
      </c>
      <c r="D296" s="82"/>
      <c r="F296" s="10"/>
      <c r="G296" s="11"/>
    </row>
    <row r="297" spans="1:7" x14ac:dyDescent="0.2">
      <c r="A297" s="57">
        <f t="shared" ca="1" si="6"/>
        <v>24.472168905950188</v>
      </c>
      <c r="B297" s="50">
        <f t="shared" ca="1" si="7"/>
        <v>-7.5673272112240397</v>
      </c>
      <c r="D297" s="82"/>
      <c r="F297" s="10"/>
      <c r="G297" s="11"/>
    </row>
    <row r="298" spans="1:7" x14ac:dyDescent="0.2">
      <c r="A298" s="57">
        <f t="shared" ca="1" si="6"/>
        <v>24.568138195777443</v>
      </c>
      <c r="B298" s="50">
        <f t="shared" ca="1" si="7"/>
        <v>-7.6306788155337539</v>
      </c>
      <c r="D298" s="82"/>
      <c r="F298" s="10"/>
      <c r="G298" s="11"/>
    </row>
    <row r="299" spans="1:7" x14ac:dyDescent="0.2">
      <c r="A299" s="57">
        <f t="shared" ref="A299:A362" ca="1" si="8">OFFSET(A299,-1,0)+f_stop/5000</f>
        <v>24.664107485604699</v>
      </c>
      <c r="B299" s="50">
        <f t="shared" ref="B299:B362" ca="1" si="9">20*LOG(ABS(   (1/f_dec*SIN(f_dec*$A299/Fm*PI())/SIN($A299/Fm*PI()))^(order-2) * (1/f_dec2*SIN(f_dec2*$A299/Fm*PI())/SIN($A299/Fm*PI())) *  (1/(f_dec*n_avg)*SIN((f_dec*n_avg)*$A299/Fm*PI())/SIN($A299/Fm*PI()))    ))</f>
        <v>-7.6943469986525379</v>
      </c>
      <c r="D299" s="82"/>
      <c r="F299" s="10"/>
      <c r="G299" s="11"/>
    </row>
    <row r="300" spans="1:7" x14ac:dyDescent="0.2">
      <c r="A300" s="57">
        <f t="shared" ca="1" si="8"/>
        <v>24.760076775431955</v>
      </c>
      <c r="B300" s="50">
        <f t="shared" ca="1" si="9"/>
        <v>-7.758332773133735</v>
      </c>
      <c r="D300" s="82"/>
      <c r="F300" s="10"/>
      <c r="G300" s="11"/>
    </row>
    <row r="301" spans="1:7" x14ac:dyDescent="0.2">
      <c r="A301" s="57">
        <f t="shared" ca="1" si="8"/>
        <v>24.856046065259211</v>
      </c>
      <c r="B301" s="50">
        <f t="shared" ca="1" si="9"/>
        <v>-7.8226371605332687</v>
      </c>
      <c r="D301" s="82"/>
      <c r="F301" s="10"/>
      <c r="G301" s="11"/>
    </row>
    <row r="302" spans="1:7" x14ac:dyDescent="0.2">
      <c r="A302" s="57">
        <f t="shared" ca="1" si="8"/>
        <v>24.952015355086466</v>
      </c>
      <c r="B302" s="50">
        <f t="shared" ca="1" si="9"/>
        <v>-7.8872611915021551</v>
      </c>
      <c r="D302" s="82"/>
      <c r="F302" s="10"/>
      <c r="G302" s="11"/>
    </row>
    <row r="303" spans="1:7" x14ac:dyDescent="0.2">
      <c r="A303" s="57">
        <f t="shared" ca="1" si="8"/>
        <v>25.047984644913722</v>
      </c>
      <c r="B303" s="50">
        <f t="shared" ca="1" si="9"/>
        <v>-7.952205905880275</v>
      </c>
      <c r="D303" s="82"/>
      <c r="F303" s="10"/>
      <c r="G303" s="11"/>
    </row>
    <row r="304" spans="1:7" x14ac:dyDescent="0.2">
      <c r="A304" s="57">
        <f t="shared" ca="1" si="8"/>
        <v>25.143953934740978</v>
      </c>
      <c r="B304" s="50">
        <f t="shared" ca="1" si="9"/>
        <v>-8.0174723527914722</v>
      </c>
      <c r="D304" s="82"/>
      <c r="F304" s="10"/>
      <c r="G304" s="11"/>
    </row>
    <row r="305" spans="1:7" x14ac:dyDescent="0.2">
      <c r="A305" s="57">
        <f t="shared" ca="1" si="8"/>
        <v>25.239923224568233</v>
      </c>
      <c r="B305" s="50">
        <f t="shared" ca="1" si="9"/>
        <v>-8.0830615907399732</v>
      </c>
      <c r="D305" s="82"/>
      <c r="F305" s="10"/>
      <c r="G305" s="11"/>
    </row>
    <row r="306" spans="1:7" x14ac:dyDescent="0.2">
      <c r="A306" s="57">
        <f t="shared" ca="1" si="8"/>
        <v>25.335892514395489</v>
      </c>
      <c r="B306" s="50">
        <f t="shared" ca="1" si="9"/>
        <v>-8.1489746877081739</v>
      </c>
      <c r="D306" s="82"/>
      <c r="F306" s="10"/>
      <c r="G306" s="11"/>
    </row>
    <row r="307" spans="1:7" x14ac:dyDescent="0.2">
      <c r="A307" s="57">
        <f t="shared" ca="1" si="8"/>
        <v>25.431861804222745</v>
      </c>
      <c r="B307" s="50">
        <f t="shared" ca="1" si="9"/>
        <v>-8.2152127212557566</v>
      </c>
      <c r="D307" s="82"/>
      <c r="F307" s="10"/>
      <c r="G307" s="11"/>
    </row>
    <row r="308" spans="1:7" x14ac:dyDescent="0.2">
      <c r="A308" s="57">
        <f t="shared" ca="1" si="8"/>
        <v>25.527831094050001</v>
      </c>
      <c r="B308" s="50">
        <f t="shared" ca="1" si="9"/>
        <v>-8.2817767786202499</v>
      </c>
      <c r="D308" s="82"/>
      <c r="F308" s="10"/>
      <c r="G308" s="11"/>
    </row>
    <row r="309" spans="1:7" x14ac:dyDescent="0.2">
      <c r="A309" s="57">
        <f t="shared" ca="1" si="8"/>
        <v>25.623800383877256</v>
      </c>
      <c r="B309" s="50">
        <f t="shared" ca="1" si="9"/>
        <v>-8.3486679568189945</v>
      </c>
      <c r="D309" s="82"/>
      <c r="F309" s="10"/>
      <c r="G309" s="11"/>
    </row>
    <row r="310" spans="1:7" x14ac:dyDescent="0.2">
      <c r="A310" s="57">
        <f t="shared" ca="1" si="8"/>
        <v>25.719769673704512</v>
      </c>
      <c r="B310" s="50">
        <f t="shared" ca="1" si="9"/>
        <v>-8.4158873627525104</v>
      </c>
      <c r="D310" s="82"/>
      <c r="F310" s="10"/>
      <c r="G310" s="11"/>
    </row>
    <row r="311" spans="1:7" x14ac:dyDescent="0.2">
      <c r="A311" s="57">
        <f t="shared" ca="1" si="8"/>
        <v>25.815738963531768</v>
      </c>
      <c r="B311" s="50">
        <f t="shared" ca="1" si="9"/>
        <v>-8.4834361133093985</v>
      </c>
      <c r="D311" s="82"/>
      <c r="F311" s="10"/>
      <c r="G311" s="11"/>
    </row>
    <row r="312" spans="1:7" x14ac:dyDescent="0.2">
      <c r="A312" s="57">
        <f t="shared" ca="1" si="8"/>
        <v>25.911708253359024</v>
      </c>
      <c r="B312" s="50">
        <f t="shared" ca="1" si="9"/>
        <v>-8.5513153354726725</v>
      </c>
      <c r="D312" s="82"/>
      <c r="F312" s="10"/>
      <c r="G312" s="11"/>
    </row>
    <row r="313" spans="1:7" x14ac:dyDescent="0.2">
      <c r="A313" s="57">
        <f t="shared" ca="1" si="8"/>
        <v>26.007677543186279</v>
      </c>
      <c r="B313" s="50">
        <f t="shared" ca="1" si="9"/>
        <v>-8.6195261664276508</v>
      </c>
      <c r="D313" s="82"/>
      <c r="F313" s="10"/>
      <c r="G313" s="11"/>
    </row>
    <row r="314" spans="1:7" x14ac:dyDescent="0.2">
      <c r="A314" s="57">
        <f t="shared" ca="1" si="8"/>
        <v>26.103646833013535</v>
      </c>
      <c r="B314" s="50">
        <f t="shared" ca="1" si="9"/>
        <v>-8.6880697536713587</v>
      </c>
      <c r="D314" s="82"/>
      <c r="F314" s="10"/>
      <c r="G314" s="11"/>
    </row>
    <row r="315" spans="1:7" x14ac:dyDescent="0.2">
      <c r="A315" s="57">
        <f t="shared" ca="1" si="8"/>
        <v>26.199616122840791</v>
      </c>
      <c r="B315" s="50">
        <f t="shared" ca="1" si="9"/>
        <v>-8.7569472551234959</v>
      </c>
      <c r="D315" s="82"/>
      <c r="F315" s="10"/>
      <c r="G315" s="11"/>
    </row>
    <row r="316" spans="1:7" x14ac:dyDescent="0.2">
      <c r="A316" s="57">
        <f t="shared" ca="1" si="8"/>
        <v>26.295585412668046</v>
      </c>
      <c r="B316" s="50">
        <f t="shared" ca="1" si="9"/>
        <v>-8.8261598392390646</v>
      </c>
      <c r="D316" s="82"/>
      <c r="F316" s="10"/>
      <c r="G316" s="11"/>
    </row>
    <row r="317" spans="1:7" x14ac:dyDescent="0.2">
      <c r="A317" s="57">
        <f t="shared" ca="1" si="8"/>
        <v>26.391554702495302</v>
      </c>
      <c r="B317" s="50">
        <f t="shared" ca="1" si="9"/>
        <v>-8.8957086851224929</v>
      </c>
      <c r="D317" s="82"/>
      <c r="F317" s="10"/>
      <c r="G317" s="11"/>
    </row>
    <row r="318" spans="1:7" x14ac:dyDescent="0.2">
      <c r="A318" s="57">
        <f t="shared" ca="1" si="8"/>
        <v>26.487523992322558</v>
      </c>
      <c r="B318" s="50">
        <f t="shared" ca="1" si="9"/>
        <v>-8.9655949826435286</v>
      </c>
      <c r="D318" s="82"/>
      <c r="F318" s="10"/>
      <c r="G318" s="11"/>
    </row>
    <row r="319" spans="1:7" x14ac:dyDescent="0.2">
      <c r="A319" s="57">
        <f t="shared" ca="1" si="8"/>
        <v>26.583493282149814</v>
      </c>
      <c r="B319" s="50">
        <f t="shared" ca="1" si="9"/>
        <v>-9.0358199325547535</v>
      </c>
      <c r="D319" s="82"/>
      <c r="F319" s="10"/>
      <c r="G319" s="11"/>
    </row>
    <row r="320" spans="1:7" x14ac:dyDescent="0.2">
      <c r="A320" s="57">
        <f t="shared" ca="1" si="8"/>
        <v>26.679462571977069</v>
      </c>
      <c r="B320" s="50">
        <f t="shared" ca="1" si="9"/>
        <v>-9.1063847466107894</v>
      </c>
      <c r="D320" s="82"/>
      <c r="F320" s="10"/>
      <c r="G320" s="11"/>
    </row>
    <row r="321" spans="1:7" x14ac:dyDescent="0.2">
      <c r="A321" s="57">
        <f t="shared" ca="1" si="8"/>
        <v>26.775431861804325</v>
      </c>
      <c r="B321" s="50">
        <f t="shared" ca="1" si="9"/>
        <v>-9.1772906476892739</v>
      </c>
      <c r="D321" s="82"/>
      <c r="F321" s="10"/>
      <c r="G321" s="11"/>
    </row>
    <row r="322" spans="1:7" x14ac:dyDescent="0.2">
      <c r="A322" s="57">
        <f t="shared" ca="1" si="8"/>
        <v>26.871401151631581</v>
      </c>
      <c r="B322" s="50">
        <f t="shared" ca="1" si="9"/>
        <v>-9.2485388699135882</v>
      </c>
      <c r="D322" s="82"/>
      <c r="F322" s="10"/>
      <c r="G322" s="11"/>
    </row>
    <row r="323" spans="1:7" x14ac:dyDescent="0.2">
      <c r="A323" s="57">
        <f t="shared" ca="1" si="8"/>
        <v>26.967370441458836</v>
      </c>
      <c r="B323" s="50">
        <f t="shared" ca="1" si="9"/>
        <v>-9.3201306587773765</v>
      </c>
      <c r="D323" s="82"/>
      <c r="F323" s="10"/>
      <c r="G323" s="11"/>
    </row>
    <row r="324" spans="1:7" x14ac:dyDescent="0.2">
      <c r="A324" s="57">
        <f t="shared" ca="1" si="8"/>
        <v>27.063339731286092</v>
      </c>
      <c r="B324" s="50">
        <f t="shared" ca="1" si="9"/>
        <v>-9.3920672712708715</v>
      </c>
      <c r="D324" s="82"/>
      <c r="F324" s="10"/>
      <c r="G324" s="11"/>
    </row>
    <row r="325" spans="1:7" x14ac:dyDescent="0.2">
      <c r="A325" s="57">
        <f t="shared" ca="1" si="8"/>
        <v>27.159309021113348</v>
      </c>
      <c r="B325" s="50">
        <f t="shared" ca="1" si="9"/>
        <v>-9.464349976009137</v>
      </c>
      <c r="D325" s="82"/>
      <c r="F325" s="10"/>
      <c r="G325" s="11"/>
    </row>
    <row r="326" spans="1:7" x14ac:dyDescent="0.2">
      <c r="A326" s="57">
        <f t="shared" ca="1" si="8"/>
        <v>27.255278310940604</v>
      </c>
      <c r="B326" s="50">
        <f t="shared" ca="1" si="9"/>
        <v>-9.5369800533621412</v>
      </c>
      <c r="D326" s="82"/>
      <c r="F326" s="10"/>
      <c r="G326" s="11"/>
    </row>
    <row r="327" spans="1:7" x14ac:dyDescent="0.2">
      <c r="A327" s="57">
        <f t="shared" ca="1" si="8"/>
        <v>27.351247600767859</v>
      </c>
      <c r="B327" s="50">
        <f t="shared" ca="1" si="9"/>
        <v>-9.6099587955867722</v>
      </c>
      <c r="D327" s="82"/>
      <c r="F327" s="10"/>
      <c r="G327" s="11"/>
    </row>
    <row r="328" spans="1:7" x14ac:dyDescent="0.2">
      <c r="A328" s="57">
        <f t="shared" ca="1" si="8"/>
        <v>27.447216890595115</v>
      </c>
      <c r="B328" s="50">
        <f t="shared" ca="1" si="9"/>
        <v>-9.6832875069608164</v>
      </c>
      <c r="D328" s="82"/>
      <c r="F328" s="10"/>
      <c r="G328" s="11"/>
    </row>
    <row r="329" spans="1:7" x14ac:dyDescent="0.2">
      <c r="A329" s="57">
        <f t="shared" ca="1" si="8"/>
        <v>27.543186180422371</v>
      </c>
      <c r="B329" s="50">
        <f t="shared" ca="1" si="9"/>
        <v>-9.7569675039189523</v>
      </c>
      <c r="D329" s="82"/>
      <c r="F329" s="10"/>
      <c r="G329" s="11"/>
    </row>
    <row r="330" spans="1:7" x14ac:dyDescent="0.2">
      <c r="A330" s="57">
        <f t="shared" ca="1" si="8"/>
        <v>27.639155470249626</v>
      </c>
      <c r="B330" s="50">
        <f t="shared" ca="1" si="9"/>
        <v>-9.8310001151906956</v>
      </c>
      <c r="D330" s="82"/>
      <c r="F330" s="10"/>
      <c r="G330" s="11"/>
    </row>
    <row r="331" spans="1:7" x14ac:dyDescent="0.2">
      <c r="A331" s="57">
        <f t="shared" ca="1" si="8"/>
        <v>27.735124760076882</v>
      </c>
      <c r="B331" s="50">
        <f t="shared" ca="1" si="9"/>
        <v>-9.9053866819405236</v>
      </c>
      <c r="D331" s="82"/>
      <c r="F331" s="10"/>
      <c r="G331" s="11"/>
    </row>
    <row r="332" spans="1:7" x14ac:dyDescent="0.2">
      <c r="A332" s="57">
        <f t="shared" ca="1" si="8"/>
        <v>27.831094049904138</v>
      </c>
      <c r="B332" s="50">
        <f t="shared" ca="1" si="9"/>
        <v>-9.9801285579099712</v>
      </c>
      <c r="D332" s="82"/>
      <c r="F332" s="10"/>
      <c r="G332" s="11"/>
    </row>
    <row r="333" spans="1:7" x14ac:dyDescent="0.2">
      <c r="A333" s="57">
        <f t="shared" ca="1" si="8"/>
        <v>27.927063339731394</v>
      </c>
      <c r="B333" s="50">
        <f t="shared" ca="1" si="9"/>
        <v>-10.055227109561958</v>
      </c>
      <c r="D333" s="82"/>
      <c r="F333" s="10"/>
      <c r="G333" s="11"/>
    </row>
    <row r="334" spans="1:7" x14ac:dyDescent="0.2">
      <c r="A334" s="57">
        <f t="shared" ca="1" si="8"/>
        <v>28.023032629558649</v>
      </c>
      <c r="B334" s="50">
        <f t="shared" ca="1" si="9"/>
        <v>-10.130683716227251</v>
      </c>
      <c r="D334" s="82"/>
      <c r="F334" s="10"/>
      <c r="G334" s="11"/>
    </row>
    <row r="335" spans="1:7" x14ac:dyDescent="0.2">
      <c r="A335" s="57">
        <f t="shared" ca="1" si="8"/>
        <v>28.119001919385905</v>
      </c>
      <c r="B335" s="50">
        <f t="shared" ca="1" si="9"/>
        <v>-10.206499770253171</v>
      </c>
      <c r="D335" s="82"/>
      <c r="F335" s="10"/>
      <c r="G335" s="11"/>
    </row>
    <row r="336" spans="1:7" x14ac:dyDescent="0.2">
      <c r="A336" s="57">
        <f t="shared" ca="1" si="8"/>
        <v>28.214971209213161</v>
      </c>
      <c r="B336" s="50">
        <f t="shared" ca="1" si="9"/>
        <v>-10.282676677154504</v>
      </c>
      <c r="D336" s="82"/>
      <c r="F336" s="10"/>
      <c r="G336" s="11"/>
    </row>
    <row r="337" spans="1:7" x14ac:dyDescent="0.2">
      <c r="A337" s="57">
        <f t="shared" ca="1" si="8"/>
        <v>28.310940499040417</v>
      </c>
      <c r="B337" s="50">
        <f t="shared" ca="1" si="9"/>
        <v>-10.359215855766733</v>
      </c>
      <c r="D337" s="82"/>
      <c r="F337" s="10"/>
      <c r="G337" s="11"/>
    </row>
    <row r="338" spans="1:7" x14ac:dyDescent="0.2">
      <c r="A338" s="57">
        <f t="shared" ca="1" si="8"/>
        <v>28.406909788867672</v>
      </c>
      <c r="B338" s="50">
        <f t="shared" ca="1" si="9"/>
        <v>-10.436118738401646</v>
      </c>
      <c r="D338" s="82"/>
      <c r="F338" s="10"/>
      <c r="G338" s="11"/>
    </row>
    <row r="339" spans="1:7" x14ac:dyDescent="0.2">
      <c r="A339" s="57">
        <f t="shared" ca="1" si="8"/>
        <v>28.502879078694928</v>
      </c>
      <c r="B339" s="50">
        <f t="shared" ca="1" si="9"/>
        <v>-10.513386771005241</v>
      </c>
      <c r="D339" s="82"/>
      <c r="F339" s="10"/>
      <c r="G339" s="11"/>
    </row>
    <row r="340" spans="1:7" x14ac:dyDescent="0.2">
      <c r="A340" s="57">
        <f t="shared" ca="1" si="8"/>
        <v>28.598848368522184</v>
      </c>
      <c r="B340" s="50">
        <f t="shared" ca="1" si="9"/>
        <v>-10.591021413318146</v>
      </c>
      <c r="D340" s="82"/>
      <c r="F340" s="10"/>
      <c r="G340" s="11"/>
    </row>
    <row r="341" spans="1:7" x14ac:dyDescent="0.2">
      <c r="A341" s="57">
        <f t="shared" ca="1" si="8"/>
        <v>28.694817658349439</v>
      </c>
      <c r="B341" s="50">
        <f t="shared" ca="1" si="9"/>
        <v>-10.66902413903841</v>
      </c>
      <c r="D341" s="82"/>
      <c r="F341" s="10"/>
      <c r="G341" s="11"/>
    </row>
    <row r="342" spans="1:7" x14ac:dyDescent="0.2">
      <c r="A342" s="57">
        <f t="shared" ca="1" si="8"/>
        <v>28.790786948176695</v>
      </c>
      <c r="B342" s="50">
        <f t="shared" ca="1" si="9"/>
        <v>-10.747396435986902</v>
      </c>
      <c r="D342" s="82"/>
      <c r="F342" s="10"/>
      <c r="G342" s="11"/>
    </row>
    <row r="343" spans="1:7" x14ac:dyDescent="0.2">
      <c r="A343" s="57">
        <f t="shared" ca="1" si="8"/>
        <v>28.886756238003951</v>
      </c>
      <c r="B343" s="50">
        <f t="shared" ca="1" si="9"/>
        <v>-10.826139806275174</v>
      </c>
      <c r="D343" s="82"/>
      <c r="F343" s="10"/>
      <c r="G343" s="11"/>
    </row>
    <row r="344" spans="1:7" x14ac:dyDescent="0.2">
      <c r="A344" s="57">
        <f t="shared" ca="1" si="8"/>
        <v>28.982725527831207</v>
      </c>
      <c r="B344" s="50">
        <f t="shared" ca="1" si="9"/>
        <v>-10.905255766476019</v>
      </c>
      <c r="D344" s="82"/>
      <c r="F344" s="10"/>
      <c r="G344" s="11"/>
    </row>
    <row r="345" spans="1:7" x14ac:dyDescent="0.2">
      <c r="A345" s="57">
        <f t="shared" ca="1" si="8"/>
        <v>29.078694817658462</v>
      </c>
      <c r="B345" s="50">
        <f t="shared" ca="1" si="9"/>
        <v>-10.984745847796621</v>
      </c>
      <c r="D345" s="82"/>
      <c r="F345" s="10"/>
      <c r="G345" s="11"/>
    </row>
    <row r="346" spans="1:7" x14ac:dyDescent="0.2">
      <c r="A346" s="57">
        <f t="shared" ca="1" si="8"/>
        <v>29.174664107485718</v>
      </c>
      <c r="B346" s="50">
        <f t="shared" ca="1" si="9"/>
        <v>-11.064611596254402</v>
      </c>
      <c r="D346" s="82"/>
      <c r="F346" s="10"/>
      <c r="G346" s="11"/>
    </row>
    <row r="347" spans="1:7" x14ac:dyDescent="0.2">
      <c r="A347" s="57">
        <f t="shared" ca="1" si="8"/>
        <v>29.270633397312974</v>
      </c>
      <c r="B347" s="50">
        <f t="shared" ca="1" si="9"/>
        <v>-11.144854572855706</v>
      </c>
      <c r="D347" s="82"/>
      <c r="F347" s="10"/>
      <c r="G347" s="11"/>
    </row>
    <row r="348" spans="1:7" x14ac:dyDescent="0.2">
      <c r="A348" s="57">
        <f t="shared" ca="1" si="8"/>
        <v>29.366602687140229</v>
      </c>
      <c r="B348" s="50">
        <f t="shared" ca="1" si="9"/>
        <v>-11.225476353777182</v>
      </c>
      <c r="D348" s="82"/>
      <c r="F348" s="10"/>
      <c r="G348" s="11"/>
    </row>
    <row r="349" spans="1:7" x14ac:dyDescent="0.2">
      <c r="A349" s="57">
        <f t="shared" ca="1" si="8"/>
        <v>29.462571976967485</v>
      </c>
      <c r="B349" s="50">
        <f t="shared" ca="1" si="9"/>
        <v>-11.306478530550084</v>
      </c>
      <c r="D349" s="82"/>
      <c r="F349" s="10"/>
      <c r="G349" s="11"/>
    </row>
    <row r="350" spans="1:7" x14ac:dyDescent="0.2">
      <c r="A350" s="57">
        <f t="shared" ca="1" si="8"/>
        <v>29.558541266794741</v>
      </c>
      <c r="B350" s="50">
        <f t="shared" ca="1" si="9"/>
        <v>-11.387862710247493</v>
      </c>
      <c r="D350" s="82"/>
      <c r="F350" s="10"/>
      <c r="G350" s="11"/>
    </row>
    <row r="351" spans="1:7" x14ac:dyDescent="0.2">
      <c r="A351" s="57">
        <f t="shared" ca="1" si="8"/>
        <v>29.654510556621997</v>
      </c>
      <c r="B351" s="50">
        <f t="shared" ca="1" si="9"/>
        <v>-11.469630515674428</v>
      </c>
      <c r="D351" s="82"/>
      <c r="F351" s="10"/>
      <c r="G351" s="11"/>
    </row>
    <row r="352" spans="1:7" x14ac:dyDescent="0.2">
      <c r="A352" s="57">
        <f t="shared" ca="1" si="8"/>
        <v>29.750479846449252</v>
      </c>
      <c r="B352" s="50">
        <f t="shared" ca="1" si="9"/>
        <v>-11.551783585561097</v>
      </c>
      <c r="D352" s="82"/>
      <c r="F352" s="10"/>
      <c r="G352" s="11"/>
    </row>
    <row r="353" spans="1:7" x14ac:dyDescent="0.2">
      <c r="A353" s="57">
        <f t="shared" ca="1" si="8"/>
        <v>29.846449136276508</v>
      </c>
      <c r="B353" s="50">
        <f t="shared" ca="1" si="9"/>
        <v>-11.634323574759142</v>
      </c>
      <c r="D353" s="82"/>
      <c r="F353" s="10"/>
      <c r="G353" s="11"/>
    </row>
    <row r="354" spans="1:7" x14ac:dyDescent="0.2">
      <c r="A354" s="57">
        <f t="shared" ca="1" si="8"/>
        <v>29.942418426103764</v>
      </c>
      <c r="B354" s="50">
        <f t="shared" ca="1" si="9"/>
        <v>-11.71725215444102</v>
      </c>
      <c r="D354" s="82"/>
      <c r="F354" s="10"/>
      <c r="G354" s="11"/>
    </row>
    <row r="355" spans="1:7" x14ac:dyDescent="0.2">
      <c r="A355" s="57">
        <f t="shared" ca="1" si="8"/>
        <v>30.03838771593102</v>
      </c>
      <c r="B355" s="50">
        <f t="shared" ca="1" si="9"/>
        <v>-11.80057101230264</v>
      </c>
      <c r="D355" s="82"/>
      <c r="F355" s="10"/>
      <c r="G355" s="11"/>
    </row>
    <row r="356" spans="1:7" x14ac:dyDescent="0.2">
      <c r="A356" s="57">
        <f t="shared" ca="1" si="8"/>
        <v>30.134357005758275</v>
      </c>
      <c r="B356" s="50">
        <f t="shared" ca="1" si="9"/>
        <v>-11.884281852769227</v>
      </c>
      <c r="D356" s="82"/>
      <c r="F356" s="10"/>
      <c r="G356" s="11"/>
    </row>
    <row r="357" spans="1:7" x14ac:dyDescent="0.2">
      <c r="A357" s="57">
        <f t="shared" ca="1" si="8"/>
        <v>30.230326295585531</v>
      </c>
      <c r="B357" s="50">
        <f t="shared" ca="1" si="9"/>
        <v>-11.968386397204496</v>
      </c>
      <c r="D357" s="82"/>
      <c r="F357" s="10"/>
      <c r="G357" s="11"/>
    </row>
    <row r="358" spans="1:7" x14ac:dyDescent="0.2">
      <c r="A358" s="57">
        <f t="shared" ca="1" si="8"/>
        <v>30.326295585412787</v>
      </c>
      <c r="B358" s="50">
        <f t="shared" ca="1" si="9"/>
        <v>-12.052886384123218</v>
      </c>
      <c r="D358" s="82"/>
      <c r="F358" s="10"/>
      <c r="G358" s="11"/>
    </row>
    <row r="359" spans="1:7" x14ac:dyDescent="0.2">
      <c r="A359" s="57">
        <f t="shared" ca="1" si="8"/>
        <v>30.422264875240042</v>
      </c>
      <c r="B359" s="50">
        <f t="shared" ca="1" si="9"/>
        <v>-12.137783569407299</v>
      </c>
      <c r="D359" s="82"/>
      <c r="F359" s="10"/>
      <c r="G359" s="11"/>
    </row>
    <row r="360" spans="1:7" x14ac:dyDescent="0.2">
      <c r="A360" s="57">
        <f t="shared" ca="1" si="8"/>
        <v>30.518234165067298</v>
      </c>
      <c r="B360" s="50">
        <f t="shared" ca="1" si="9"/>
        <v>-12.223079726525247</v>
      </c>
      <c r="D360" s="82"/>
      <c r="F360" s="10"/>
      <c r="G360" s="11"/>
    </row>
    <row r="361" spans="1:7" x14ac:dyDescent="0.2">
      <c r="A361" s="57">
        <f t="shared" ca="1" si="8"/>
        <v>30.614203454894554</v>
      </c>
      <c r="B361" s="50">
        <f t="shared" ca="1" si="9"/>
        <v>-12.308776646755405</v>
      </c>
      <c r="D361" s="82"/>
      <c r="F361" s="10"/>
      <c r="G361" s="11"/>
    </row>
    <row r="362" spans="1:7" x14ac:dyDescent="0.2">
      <c r="A362" s="57">
        <f t="shared" ca="1" si="8"/>
        <v>30.71017274472181</v>
      </c>
      <c r="B362" s="50">
        <f t="shared" ca="1" si="9"/>
        <v>-12.394876139412647</v>
      </c>
      <c r="D362" s="82"/>
      <c r="F362" s="10"/>
      <c r="G362" s="11"/>
    </row>
    <row r="363" spans="1:7" x14ac:dyDescent="0.2">
      <c r="A363" s="57">
        <f t="shared" ref="A363:A426" ca="1" si="10">OFFSET(A363,-1,0)+f_stop/5000</f>
        <v>30.806142034549065</v>
      </c>
      <c r="B363" s="50">
        <f t="shared" ref="B363:B426" ca="1" si="11">20*LOG(ABS(   (1/f_dec*SIN(f_dec*$A363/Fm*PI())/SIN($A363/Fm*PI()))^(order-2) * (1/f_dec2*SIN(f_dec2*$A363/Fm*PI())/SIN($A363/Fm*PI())) *  (1/(f_dec*n_avg)*SIN((f_dec*n_avg)*$A363/Fm*PI())/SIN($A363/Fm*PI()))    ))</f>
        <v>-12.481380032078984</v>
      </c>
      <c r="D363" s="82"/>
      <c r="F363" s="10"/>
      <c r="G363" s="11"/>
    </row>
    <row r="364" spans="1:7" x14ac:dyDescent="0.2">
      <c r="A364" s="57">
        <f t="shared" ca="1" si="10"/>
        <v>30.902111324376321</v>
      </c>
      <c r="B364" s="50">
        <f t="shared" ca="1" si="11"/>
        <v>-12.568290170837844</v>
      </c>
      <c r="D364" s="82"/>
      <c r="F364" s="10"/>
      <c r="G364" s="11"/>
    </row>
    <row r="365" spans="1:7" x14ac:dyDescent="0.2">
      <c r="A365" s="57">
        <f t="shared" ca="1" si="10"/>
        <v>30.998080614203577</v>
      </c>
      <c r="B365" s="50">
        <f t="shared" ca="1" si="11"/>
        <v>-12.655608420512308</v>
      </c>
      <c r="D365" s="82"/>
      <c r="F365" s="10"/>
      <c r="G365" s="11"/>
    </row>
    <row r="366" spans="1:7" x14ac:dyDescent="0.2">
      <c r="A366" s="57">
        <f t="shared" ca="1" si="10"/>
        <v>31.094049904030832</v>
      </c>
      <c r="B366" s="50">
        <f t="shared" ca="1" si="11"/>
        <v>-12.743336664907252</v>
      </c>
      <c r="D366" s="82"/>
      <c r="F366" s="10"/>
      <c r="G366" s="11"/>
    </row>
    <row r="367" spans="1:7" x14ac:dyDescent="0.2">
      <c r="A367" s="57">
        <f t="shared" ca="1" si="10"/>
        <v>31.190019193858088</v>
      </c>
      <c r="B367" s="50">
        <f t="shared" ca="1" si="11"/>
        <v>-12.831476807055598</v>
      </c>
      <c r="D367" s="82"/>
      <c r="F367" s="10"/>
      <c r="G367" s="11"/>
    </row>
    <row r="368" spans="1:7" x14ac:dyDescent="0.2">
      <c r="A368" s="57">
        <f t="shared" ca="1" si="10"/>
        <v>31.285988483685344</v>
      </c>
      <c r="B368" s="50">
        <f t="shared" ca="1" si="11"/>
        <v>-12.920030769468537</v>
      </c>
      <c r="D368" s="82"/>
      <c r="F368" s="10"/>
      <c r="G368" s="11"/>
    </row>
    <row r="369" spans="1:7" x14ac:dyDescent="0.2">
      <c r="A369" s="57">
        <f t="shared" ca="1" si="10"/>
        <v>31.3819577735126</v>
      </c>
      <c r="B369" s="50">
        <f t="shared" ca="1" si="11"/>
        <v>-13.009000494390142</v>
      </c>
      <c r="D369" s="82"/>
      <c r="F369" s="10"/>
      <c r="G369" s="11"/>
    </row>
    <row r="370" spans="1:7" x14ac:dyDescent="0.2">
      <c r="A370" s="57">
        <f t="shared" ca="1" si="10"/>
        <v>31.477927063339855</v>
      </c>
      <c r="B370" s="50">
        <f t="shared" ca="1" si="11"/>
        <v>-13.098387944056105</v>
      </c>
      <c r="D370" s="82"/>
      <c r="F370" s="10"/>
      <c r="G370" s="11"/>
    </row>
    <row r="371" spans="1:7" x14ac:dyDescent="0.2">
      <c r="A371" s="57">
        <f t="shared" ca="1" si="10"/>
        <v>31.573896353167111</v>
      </c>
      <c r="B371" s="50">
        <f t="shared" ca="1" si="11"/>
        <v>-13.188195100956921</v>
      </c>
      <c r="D371" s="82"/>
      <c r="F371" s="10"/>
      <c r="G371" s="11"/>
    </row>
    <row r="372" spans="1:7" x14ac:dyDescent="0.2">
      <c r="A372" s="57">
        <f t="shared" ca="1" si="10"/>
        <v>31.669865642994367</v>
      </c>
      <c r="B372" s="50">
        <f t="shared" ca="1" si="11"/>
        <v>-13.278423968105509</v>
      </c>
      <c r="D372" s="82"/>
      <c r="F372" s="10"/>
      <c r="G372" s="11"/>
    </row>
    <row r="373" spans="1:7" x14ac:dyDescent="0.2">
      <c r="A373" s="57">
        <f t="shared" ca="1" si="10"/>
        <v>31.765834932821623</v>
      </c>
      <c r="B373" s="50">
        <f t="shared" ca="1" si="11"/>
        <v>-13.369076569309382</v>
      </c>
      <c r="D373" s="82"/>
      <c r="F373" s="10"/>
      <c r="G373" s="11"/>
    </row>
    <row r="374" spans="1:7" x14ac:dyDescent="0.2">
      <c r="A374" s="57">
        <f t="shared" ca="1" si="10"/>
        <v>31.861804222648878</v>
      </c>
      <c r="B374" s="50">
        <f t="shared" ca="1" si="11"/>
        <v>-13.460154949447469</v>
      </c>
      <c r="D374" s="82"/>
      <c r="F374" s="10"/>
      <c r="G374" s="11"/>
    </row>
    <row r="375" spans="1:7" x14ac:dyDescent="0.2">
      <c r="A375" s="57">
        <f t="shared" ca="1" si="10"/>
        <v>31.957773512476134</v>
      </c>
      <c r="B375" s="50">
        <f t="shared" ca="1" si="11"/>
        <v>-13.551661174751633</v>
      </c>
      <c r="D375" s="82"/>
      <c r="F375" s="10"/>
      <c r="G375" s="11"/>
    </row>
    <row r="376" spans="1:7" x14ac:dyDescent="0.2">
      <c r="A376" s="57">
        <f t="shared" ca="1" si="10"/>
        <v>32.05374280230339</v>
      </c>
      <c r="B376" s="50">
        <f t="shared" ca="1" si="11"/>
        <v>-13.64359733309308</v>
      </c>
      <c r="D376" s="82"/>
      <c r="F376" s="10"/>
      <c r="G376" s="11"/>
    </row>
    <row r="377" spans="1:7" x14ac:dyDescent="0.2">
      <c r="A377" s="57">
        <f t="shared" ca="1" si="10"/>
        <v>32.149712092130642</v>
      </c>
      <c r="B377" s="50">
        <f t="shared" ca="1" si="11"/>
        <v>-13.735965534273664</v>
      </c>
      <c r="D377" s="82"/>
      <c r="F377" s="10"/>
      <c r="G377" s="11"/>
    </row>
    <row r="378" spans="1:7" x14ac:dyDescent="0.2">
      <c r="A378" s="57">
        <f t="shared" ca="1" si="10"/>
        <v>32.245681381957894</v>
      </c>
      <c r="B378" s="50">
        <f t="shared" ca="1" si="11"/>
        <v>-13.828767910322226</v>
      </c>
      <c r="D378" s="82"/>
      <c r="F378" s="10"/>
      <c r="G378" s="11"/>
    </row>
    <row r="379" spans="1:7" x14ac:dyDescent="0.2">
      <c r="A379" s="57">
        <f t="shared" ca="1" si="10"/>
        <v>32.341650671785146</v>
      </c>
      <c r="B379" s="50">
        <f t="shared" ca="1" si="11"/>
        <v>-13.922006615796089</v>
      </c>
      <c r="D379" s="82"/>
      <c r="F379" s="10"/>
      <c r="G379" s="11"/>
    </row>
    <row r="380" spans="1:7" x14ac:dyDescent="0.2">
      <c r="A380" s="57">
        <f t="shared" ca="1" si="10"/>
        <v>32.437619961612398</v>
      </c>
      <c r="B380" s="50">
        <f t="shared" ca="1" si="11"/>
        <v>-14.015683828087786</v>
      </c>
      <c r="D380" s="82"/>
      <c r="F380" s="10"/>
      <c r="G380" s="11"/>
    </row>
    <row r="381" spans="1:7" x14ac:dyDescent="0.2">
      <c r="A381" s="57">
        <f t="shared" ca="1" si="10"/>
        <v>32.533589251439651</v>
      </c>
      <c r="B381" s="50">
        <f t="shared" ca="1" si="11"/>
        <v>-14.109801747737137</v>
      </c>
      <c r="D381" s="82"/>
      <c r="F381" s="10"/>
      <c r="G381" s="11"/>
    </row>
    <row r="382" spans="1:7" x14ac:dyDescent="0.2">
      <c r="A382" s="57">
        <f t="shared" ca="1" si="10"/>
        <v>32.629558541266903</v>
      </c>
      <c r="B382" s="50">
        <f t="shared" ca="1" si="11"/>
        <v>-14.204362598748801</v>
      </c>
      <c r="D382" s="82"/>
      <c r="F382" s="10"/>
      <c r="G382" s="11"/>
    </row>
    <row r="383" spans="1:7" x14ac:dyDescent="0.2">
      <c r="A383" s="57">
        <f t="shared" ca="1" si="10"/>
        <v>32.725527831094155</v>
      </c>
      <c r="B383" s="50">
        <f t="shared" ca="1" si="11"/>
        <v>-14.299368628915447</v>
      </c>
      <c r="D383" s="82"/>
      <c r="F383" s="10"/>
      <c r="G383" s="11"/>
    </row>
    <row r="384" spans="1:7" x14ac:dyDescent="0.2">
      <c r="A384" s="57">
        <f t="shared" ca="1" si="10"/>
        <v>32.821497120921407</v>
      </c>
      <c r="B384" s="50">
        <f t="shared" ca="1" si="11"/>
        <v>-14.394822110146556</v>
      </c>
      <c r="D384" s="82"/>
      <c r="F384" s="10"/>
      <c r="G384" s="11"/>
    </row>
    <row r="385" spans="1:7" x14ac:dyDescent="0.2">
      <c r="A385" s="57">
        <f t="shared" ca="1" si="10"/>
        <v>32.917466410748659</v>
      </c>
      <c r="B385" s="50">
        <f t="shared" ca="1" si="11"/>
        <v>-14.490725338803081</v>
      </c>
      <c r="D385" s="82"/>
      <c r="F385" s="10"/>
      <c r="G385" s="11"/>
    </row>
    <row r="386" spans="1:7" x14ac:dyDescent="0.2">
      <c r="A386" s="57">
        <f t="shared" ca="1" si="10"/>
        <v>33.013435700575911</v>
      </c>
      <c r="B386" s="50">
        <f t="shared" ca="1" si="11"/>
        <v>-14.587080636038072</v>
      </c>
      <c r="D386" s="82"/>
      <c r="F386" s="10"/>
      <c r="G386" s="11"/>
    </row>
    <row r="387" spans="1:7" x14ac:dyDescent="0.2">
      <c r="A387" s="57">
        <f t="shared" ca="1" si="10"/>
        <v>33.109404990403164</v>
      </c>
      <c r="B387" s="50">
        <f t="shared" ca="1" si="11"/>
        <v>-14.683890348143329</v>
      </c>
      <c r="D387" s="82"/>
      <c r="F387" s="10"/>
      <c r="G387" s="11"/>
    </row>
    <row r="388" spans="1:7" x14ac:dyDescent="0.2">
      <c r="A388" s="57">
        <f t="shared" ca="1" si="10"/>
        <v>33.205374280230416</v>
      </c>
      <c r="B388" s="50">
        <f t="shared" ca="1" si="11"/>
        <v>-14.781156846902288</v>
      </c>
      <c r="D388" s="82"/>
      <c r="F388" s="10"/>
      <c r="G388" s="11"/>
    </row>
    <row r="389" spans="1:7" x14ac:dyDescent="0.2">
      <c r="A389" s="57">
        <f t="shared" ca="1" si="10"/>
        <v>33.301343570057668</v>
      </c>
      <c r="B389" s="50">
        <f t="shared" ca="1" si="11"/>
        <v>-14.878882529949252</v>
      </c>
      <c r="D389" s="82"/>
      <c r="F389" s="10"/>
      <c r="G389" s="11"/>
    </row>
    <row r="390" spans="1:7" x14ac:dyDescent="0.2">
      <c r="A390" s="57">
        <f t="shared" ca="1" si="10"/>
        <v>33.39731285988492</v>
      </c>
      <c r="B390" s="50">
        <f t="shared" ca="1" si="11"/>
        <v>-14.977069821135046</v>
      </c>
      <c r="D390" s="82"/>
      <c r="F390" s="10"/>
      <c r="G390" s="11"/>
    </row>
    <row r="391" spans="1:7" x14ac:dyDescent="0.2">
      <c r="A391" s="57">
        <f t="shared" ca="1" si="10"/>
        <v>33.493282149712172</v>
      </c>
      <c r="B391" s="50">
        <f t="shared" ca="1" si="11"/>
        <v>-15.075721170899319</v>
      </c>
      <c r="D391" s="82"/>
      <c r="F391" s="10"/>
      <c r="G391" s="11"/>
    </row>
    <row r="392" spans="1:7" x14ac:dyDescent="0.2">
      <c r="A392" s="57">
        <f t="shared" ca="1" si="10"/>
        <v>33.589251439539424</v>
      </c>
      <c r="B392" s="50">
        <f t="shared" ca="1" si="11"/>
        <v>-15.174839056649637</v>
      </c>
      <c r="D392" s="82"/>
      <c r="F392" s="10"/>
      <c r="G392" s="11"/>
    </row>
    <row r="393" spans="1:7" x14ac:dyDescent="0.2">
      <c r="A393" s="57">
        <f t="shared" ca="1" si="10"/>
        <v>33.685220729366677</v>
      </c>
      <c r="B393" s="50">
        <f t="shared" ca="1" si="11"/>
        <v>-15.274425983147367</v>
      </c>
      <c r="D393" s="82"/>
      <c r="F393" s="10"/>
      <c r="G393" s="11"/>
    </row>
    <row r="394" spans="1:7" x14ac:dyDescent="0.2">
      <c r="A394" s="57">
        <f t="shared" ca="1" si="10"/>
        <v>33.781190019193929</v>
      </c>
      <c r="B394" s="50">
        <f t="shared" ca="1" si="11"/>
        <v>-15.374484482900764</v>
      </c>
      <c r="D394" s="82"/>
      <c r="F394" s="10"/>
      <c r="G394" s="11"/>
    </row>
    <row r="395" spans="1:7" x14ac:dyDescent="0.2">
      <c r="A395" s="57">
        <f t="shared" ca="1" si="10"/>
        <v>33.877159309021181</v>
      </c>
      <c r="B395" s="50">
        <f t="shared" ca="1" si="11"/>
        <v>-15.475017116565139</v>
      </c>
      <c r="D395" s="82"/>
      <c r="F395" s="10"/>
      <c r="G395" s="11"/>
    </row>
    <row r="396" spans="1:7" x14ac:dyDescent="0.2">
      <c r="A396" s="57">
        <f t="shared" ca="1" si="10"/>
        <v>33.973128598848433</v>
      </c>
      <c r="B396" s="50">
        <f t="shared" ca="1" si="11"/>
        <v>-15.576026473350453</v>
      </c>
      <c r="D396" s="82"/>
      <c r="F396" s="10"/>
      <c r="G396" s="11"/>
    </row>
    <row r="397" spans="1:7" x14ac:dyDescent="0.2">
      <c r="A397" s="57">
        <f t="shared" ca="1" si="10"/>
        <v>34.069097888675685</v>
      </c>
      <c r="B397" s="50">
        <f t="shared" ca="1" si="11"/>
        <v>-15.677515171436475</v>
      </c>
      <c r="D397" s="82"/>
      <c r="F397" s="10"/>
      <c r="G397" s="11"/>
    </row>
    <row r="398" spans="1:7" x14ac:dyDescent="0.2">
      <c r="A398" s="57">
        <f t="shared" ca="1" si="10"/>
        <v>34.165067178502937</v>
      </c>
      <c r="B398" s="50">
        <f t="shared" ca="1" si="11"/>
        <v>-15.779485858395553</v>
      </c>
      <c r="D398" s="82"/>
      <c r="F398" s="10"/>
      <c r="G398" s="11"/>
    </row>
    <row r="399" spans="1:7" x14ac:dyDescent="0.2">
      <c r="A399" s="57">
        <f t="shared" ca="1" si="10"/>
        <v>34.26103646833019</v>
      </c>
      <c r="B399" s="50">
        <f t="shared" ca="1" si="11"/>
        <v>-15.881941211623342</v>
      </c>
      <c r="D399" s="82"/>
      <c r="F399" s="10"/>
      <c r="G399" s="11"/>
    </row>
    <row r="400" spans="1:7" x14ac:dyDescent="0.2">
      <c r="A400" s="57">
        <f t="shared" ca="1" si="10"/>
        <v>34.357005758157442</v>
      </c>
      <c r="B400" s="50">
        <f t="shared" ca="1" si="11"/>
        <v>-15.9848839387775</v>
      </c>
      <c r="D400" s="82"/>
      <c r="F400" s="10"/>
      <c r="G400" s="11"/>
    </row>
    <row r="401" spans="1:7" x14ac:dyDescent="0.2">
      <c r="A401" s="57">
        <f t="shared" ca="1" si="10"/>
        <v>34.452975047984694</v>
      </c>
      <c r="B401" s="50">
        <f t="shared" ca="1" si="11"/>
        <v>-16.088316778224694</v>
      </c>
      <c r="D401" s="82"/>
      <c r="F401" s="10"/>
      <c r="G401" s="11"/>
    </row>
    <row r="402" spans="1:7" x14ac:dyDescent="0.2">
      <c r="A402" s="57">
        <f t="shared" ca="1" si="10"/>
        <v>34.548944337811946</v>
      </c>
      <c r="B402" s="50">
        <f t="shared" ca="1" si="11"/>
        <v>-16.19224249949594</v>
      </c>
      <c r="D402" s="82"/>
      <c r="F402" s="10"/>
      <c r="G402" s="11"/>
    </row>
    <row r="403" spans="1:7" x14ac:dyDescent="0.2">
      <c r="A403" s="57">
        <f t="shared" ca="1" si="10"/>
        <v>34.644913627639198</v>
      </c>
      <c r="B403" s="50">
        <f t="shared" ca="1" si="11"/>
        <v>-16.296663903750627</v>
      </c>
      <c r="D403" s="82"/>
      <c r="F403" s="10"/>
      <c r="G403" s="11"/>
    </row>
    <row r="404" spans="1:7" x14ac:dyDescent="0.2">
      <c r="A404" s="57">
        <f t="shared" ca="1" si="10"/>
        <v>34.74088291746645</v>
      </c>
      <c r="B404" s="50">
        <f t="shared" ca="1" si="11"/>
        <v>-16.40158382424924</v>
      </c>
      <c r="D404" s="82"/>
      <c r="F404" s="10"/>
      <c r="G404" s="11"/>
    </row>
    <row r="405" spans="1:7" x14ac:dyDescent="0.2">
      <c r="A405" s="57">
        <f t="shared" ca="1" si="10"/>
        <v>34.836852207293703</v>
      </c>
      <c r="B405" s="50">
        <f t="shared" ca="1" si="11"/>
        <v>-16.507005126835189</v>
      </c>
      <c r="D405" s="82"/>
      <c r="F405" s="10"/>
      <c r="G405" s="11"/>
    </row>
    <row r="406" spans="1:7" x14ac:dyDescent="0.2">
      <c r="A406" s="57">
        <f t="shared" ca="1" si="10"/>
        <v>34.932821497120955</v>
      </c>
      <c r="B406" s="50">
        <f t="shared" ca="1" si="11"/>
        <v>-16.612930710425779</v>
      </c>
      <c r="D406" s="82"/>
      <c r="F406" s="10"/>
      <c r="G406" s="11"/>
    </row>
    <row r="407" spans="1:7" x14ac:dyDescent="0.2">
      <c r="A407" s="57">
        <f t="shared" ca="1" si="10"/>
        <v>35.028790786948207</v>
      </c>
      <c r="B407" s="50">
        <f t="shared" ca="1" si="11"/>
        <v>-16.71936350751259</v>
      </c>
      <c r="D407" s="82"/>
      <c r="F407" s="10"/>
      <c r="G407" s="11"/>
    </row>
    <row r="408" spans="1:7" x14ac:dyDescent="0.2">
      <c r="A408" s="57">
        <f t="shared" ca="1" si="10"/>
        <v>35.124760076775459</v>
      </c>
      <c r="B408" s="50">
        <f t="shared" ca="1" si="11"/>
        <v>-16.826306484671573</v>
      </c>
      <c r="D408" s="82"/>
      <c r="F408" s="10"/>
      <c r="G408" s="11"/>
    </row>
    <row r="409" spans="1:7" x14ac:dyDescent="0.2">
      <c r="A409" s="57">
        <f t="shared" ca="1" si="10"/>
        <v>35.220729366602711</v>
      </c>
      <c r="B409" s="50">
        <f t="shared" ca="1" si="11"/>
        <v>-16.933762643082876</v>
      </c>
      <c r="D409" s="82"/>
      <c r="F409" s="10"/>
      <c r="G409" s="11"/>
    </row>
    <row r="410" spans="1:7" x14ac:dyDescent="0.2">
      <c r="A410" s="57">
        <f t="shared" ca="1" si="10"/>
        <v>35.316698656429963</v>
      </c>
      <c r="B410" s="50">
        <f t="shared" ca="1" si="11"/>
        <v>-17.041735019060887</v>
      </c>
      <c r="D410" s="82"/>
      <c r="F410" s="10"/>
      <c r="G410" s="11"/>
    </row>
    <row r="411" spans="1:7" x14ac:dyDescent="0.2">
      <c r="A411" s="57">
        <f t="shared" ca="1" si="10"/>
        <v>35.412667946257216</v>
      </c>
      <c r="B411" s="50">
        <f t="shared" ca="1" si="11"/>
        <v>-17.150226684594518</v>
      </c>
      <c r="D411" s="82"/>
      <c r="F411" s="10"/>
      <c r="G411" s="11"/>
    </row>
    <row r="412" spans="1:7" x14ac:dyDescent="0.2">
      <c r="A412" s="57">
        <f t="shared" ca="1" si="10"/>
        <v>35.508637236084468</v>
      </c>
      <c r="B412" s="50">
        <f t="shared" ca="1" si="11"/>
        <v>-17.259240747898076</v>
      </c>
      <c r="D412" s="82"/>
      <c r="F412" s="10"/>
      <c r="G412" s="11"/>
    </row>
    <row r="413" spans="1:7" x14ac:dyDescent="0.2">
      <c r="A413" s="57">
        <f t="shared" ca="1" si="10"/>
        <v>35.60460652591172</v>
      </c>
      <c r="B413" s="50">
        <f t="shared" ca="1" si="11"/>
        <v>-17.368780353972955</v>
      </c>
      <c r="D413" s="82"/>
      <c r="F413" s="10"/>
      <c r="G413" s="11"/>
    </row>
    <row r="414" spans="1:7" x14ac:dyDescent="0.2">
      <c r="A414" s="57">
        <f t="shared" ca="1" si="10"/>
        <v>35.700575815738972</v>
      </c>
      <c r="B414" s="50">
        <f t="shared" ca="1" si="11"/>
        <v>-17.478848685180392</v>
      </c>
      <c r="D414" s="82"/>
      <c r="F414" s="10"/>
      <c r="G414" s="11"/>
    </row>
    <row r="415" spans="1:7" x14ac:dyDescent="0.2">
      <c r="A415" s="57">
        <f t="shared" ca="1" si="10"/>
        <v>35.796545105566224</v>
      </c>
      <c r="B415" s="50">
        <f t="shared" ca="1" si="11"/>
        <v>-17.589448961825585</v>
      </c>
      <c r="D415" s="82"/>
      <c r="F415" s="10"/>
      <c r="G415" s="11"/>
    </row>
    <row r="416" spans="1:7" x14ac:dyDescent="0.2">
      <c r="A416" s="57">
        <f t="shared" ca="1" si="10"/>
        <v>35.892514395393476</v>
      </c>
      <c r="B416" s="50">
        <f t="shared" ca="1" si="11"/>
        <v>-17.700584442753335</v>
      </c>
      <c r="D416" s="82"/>
      <c r="F416" s="10"/>
      <c r="G416" s="11"/>
    </row>
    <row r="417" spans="1:7" x14ac:dyDescent="0.2">
      <c r="A417" s="57">
        <f t="shared" ca="1" si="10"/>
        <v>35.988483685220729</v>
      </c>
      <c r="B417" s="50">
        <f t="shared" ca="1" si="11"/>
        <v>-17.81225842595563</v>
      </c>
      <c r="D417" s="82"/>
      <c r="F417" s="10"/>
      <c r="G417" s="11"/>
    </row>
    <row r="418" spans="1:7" x14ac:dyDescent="0.2">
      <c r="A418" s="57">
        <f t="shared" ca="1" si="10"/>
        <v>36.084452975047981</v>
      </c>
      <c r="B418" s="50">
        <f t="shared" ca="1" si="11"/>
        <v>-17.924474249191434</v>
      </c>
      <c r="D418" s="82"/>
      <c r="F418" s="10"/>
      <c r="G418" s="11"/>
    </row>
    <row r="419" spans="1:7" x14ac:dyDescent="0.2">
      <c r="A419" s="57">
        <f t="shared" ca="1" si="10"/>
        <v>36.180422264875233</v>
      </c>
      <c r="B419" s="50">
        <f t="shared" ca="1" si="11"/>
        <v>-18.037235290618796</v>
      </c>
      <c r="D419" s="82"/>
      <c r="F419" s="10"/>
      <c r="G419" s="11"/>
    </row>
    <row r="420" spans="1:7" x14ac:dyDescent="0.2">
      <c r="A420" s="57">
        <f t="shared" ca="1" si="10"/>
        <v>36.276391554702485</v>
      </c>
      <c r="B420" s="50">
        <f t="shared" ca="1" si="11"/>
        <v>-18.150544969439878</v>
      </c>
      <c r="D420" s="82"/>
      <c r="F420" s="10"/>
      <c r="G420" s="11"/>
    </row>
    <row r="421" spans="1:7" x14ac:dyDescent="0.2">
      <c r="A421" s="57">
        <f t="shared" ca="1" si="10"/>
        <v>36.372360844529737</v>
      </c>
      <c r="B421" s="50">
        <f t="shared" ca="1" si="11"/>
        <v>-18.264406746558929</v>
      </c>
      <c r="D421" s="82"/>
      <c r="F421" s="10"/>
      <c r="G421" s="11"/>
    </row>
    <row r="422" spans="1:7" x14ac:dyDescent="0.2">
      <c r="A422" s="57">
        <f t="shared" ca="1" si="10"/>
        <v>36.468330134356989</v>
      </c>
      <c r="B422" s="50">
        <f t="shared" ca="1" si="11"/>
        <v>-18.378824125253736</v>
      </c>
      <c r="D422" s="82"/>
      <c r="F422" s="10"/>
      <c r="G422" s="11"/>
    </row>
    <row r="423" spans="1:7" x14ac:dyDescent="0.2">
      <c r="A423" s="57">
        <f t="shared" ca="1" si="10"/>
        <v>36.564299424184242</v>
      </c>
      <c r="B423" s="50">
        <f t="shared" ca="1" si="11"/>
        <v>-18.49380065186071</v>
      </c>
      <c r="D423" s="82"/>
      <c r="F423" s="10"/>
      <c r="G423" s="11"/>
    </row>
    <row r="424" spans="1:7" x14ac:dyDescent="0.2">
      <c r="A424" s="57">
        <f t="shared" ca="1" si="10"/>
        <v>36.660268714011494</v>
      </c>
      <c r="B424" s="50">
        <f t="shared" ca="1" si="11"/>
        <v>-18.609339916474109</v>
      </c>
      <c r="D424" s="82"/>
      <c r="F424" s="10"/>
      <c r="G424" s="11"/>
    </row>
    <row r="425" spans="1:7" x14ac:dyDescent="0.2">
      <c r="A425" s="57">
        <f t="shared" ca="1" si="10"/>
        <v>36.756238003838746</v>
      </c>
      <c r="B425" s="50">
        <f t="shared" ca="1" si="11"/>
        <v>-18.725445553659583</v>
      </c>
      <c r="D425" s="82"/>
      <c r="F425" s="10"/>
      <c r="G425" s="11"/>
    </row>
    <row r="426" spans="1:7" x14ac:dyDescent="0.2">
      <c r="A426" s="57">
        <f t="shared" ca="1" si="10"/>
        <v>36.852207293665998</v>
      </c>
      <c r="B426" s="50">
        <f t="shared" ca="1" si="11"/>
        <v>-18.842121243182575</v>
      </c>
      <c r="D426" s="82"/>
      <c r="F426" s="10"/>
      <c r="G426" s="11"/>
    </row>
    <row r="427" spans="1:7" x14ac:dyDescent="0.2">
      <c r="A427" s="57">
        <f t="shared" ref="A427:A490" ca="1" si="12">OFFSET(A427,-1,0)+f_stop/5000</f>
        <v>36.94817658349325</v>
      </c>
      <c r="B427" s="50">
        <f t="shared" ref="B427:B490" ca="1" si="13">20*LOG(ABS(   (1/f_dec*SIN(f_dec*$A427/Fm*PI())/SIN($A427/Fm*PI()))^(order-2) * (1/f_dec2*SIN(f_dec2*$A427/Fm*PI())/SIN($A427/Fm*PI())) *  (1/(f_dec*n_avg)*SIN((f_dec*n_avg)*$A427/Fm*PI())/SIN($A427/Fm*PI()))    ))</f>
        <v>-18.959370710751728</v>
      </c>
      <c r="D427" s="82"/>
      <c r="F427" s="10"/>
      <c r="G427" s="11"/>
    </row>
    <row r="428" spans="1:7" x14ac:dyDescent="0.2">
      <c r="A428" s="57">
        <f t="shared" ca="1" si="12"/>
        <v>37.044145873320502</v>
      </c>
      <c r="B428" s="50">
        <f t="shared" ca="1" si="13"/>
        <v>-19.07719772877789</v>
      </c>
      <c r="D428" s="82"/>
      <c r="F428" s="10"/>
      <c r="G428" s="11"/>
    </row>
    <row r="429" spans="1:7" x14ac:dyDescent="0.2">
      <c r="A429" s="57">
        <f t="shared" ca="1" si="12"/>
        <v>37.140115163147755</v>
      </c>
      <c r="B429" s="50">
        <f t="shared" ca="1" si="13"/>
        <v>-19.195606117148976</v>
      </c>
      <c r="D429" s="82"/>
      <c r="F429" s="10"/>
      <c r="G429" s="11"/>
    </row>
    <row r="430" spans="1:7" x14ac:dyDescent="0.2">
      <c r="A430" s="57">
        <f t="shared" ca="1" si="12"/>
        <v>37.236084452975007</v>
      </c>
      <c r="B430" s="50">
        <f t="shared" ca="1" si="13"/>
        <v>-19.314599744021137</v>
      </c>
      <c r="D430" s="82"/>
      <c r="F430" s="10"/>
      <c r="G430" s="11"/>
    </row>
    <row r="431" spans="1:7" x14ac:dyDescent="0.2">
      <c r="A431" s="57">
        <f t="shared" ca="1" si="12"/>
        <v>37.332053742802259</v>
      </c>
      <c r="B431" s="50">
        <f t="shared" ca="1" si="13"/>
        <v>-19.434182526626628</v>
      </c>
      <c r="D431" s="82"/>
      <c r="F431" s="10"/>
      <c r="G431" s="11"/>
    </row>
    <row r="432" spans="1:7" x14ac:dyDescent="0.2">
      <c r="A432" s="57">
        <f t="shared" ca="1" si="12"/>
        <v>37.428023032629511</v>
      </c>
      <c r="B432" s="50">
        <f t="shared" ca="1" si="13"/>
        <v>-19.554358432098816</v>
      </c>
      <c r="D432" s="82"/>
      <c r="F432" s="10"/>
      <c r="G432" s="11"/>
    </row>
    <row r="433" spans="1:7" x14ac:dyDescent="0.2">
      <c r="A433" s="57">
        <f t="shared" ca="1" si="12"/>
        <v>37.523992322456763</v>
      </c>
      <c r="B433" s="50">
        <f t="shared" ca="1" si="13"/>
        <v>-19.675131478314746</v>
      </c>
      <c r="D433" s="82"/>
      <c r="F433" s="10"/>
      <c r="G433" s="11"/>
    </row>
    <row r="434" spans="1:7" x14ac:dyDescent="0.2">
      <c r="A434" s="57">
        <f t="shared" ca="1" si="12"/>
        <v>37.619961612284015</v>
      </c>
      <c r="B434" s="50">
        <f t="shared" ca="1" si="13"/>
        <v>-19.796505734755744</v>
      </c>
      <c r="D434" s="82"/>
      <c r="F434" s="10"/>
      <c r="G434" s="11"/>
    </row>
    <row r="435" spans="1:7" x14ac:dyDescent="0.2">
      <c r="A435" s="57">
        <f t="shared" ca="1" si="12"/>
        <v>37.715930902111268</v>
      </c>
      <c r="B435" s="50">
        <f t="shared" ca="1" si="13"/>
        <v>-19.918485323386509</v>
      </c>
      <c r="D435" s="82"/>
      <c r="F435" s="10"/>
      <c r="G435" s="11"/>
    </row>
    <row r="436" spans="1:7" x14ac:dyDescent="0.2">
      <c r="A436" s="57">
        <f t="shared" ca="1" si="12"/>
        <v>37.81190019193852</v>
      </c>
      <c r="B436" s="50">
        <f t="shared" ca="1" si="13"/>
        <v>-20.041074419553148</v>
      </c>
      <c r="D436" s="82"/>
      <c r="F436" s="10"/>
      <c r="G436" s="11"/>
    </row>
    <row r="437" spans="1:7" x14ac:dyDescent="0.2">
      <c r="A437" s="57">
        <f t="shared" ca="1" si="12"/>
        <v>37.907869481765772</v>
      </c>
      <c r="B437" s="50">
        <f t="shared" ca="1" si="13"/>
        <v>-20.164277252900686</v>
      </c>
      <c r="D437" s="82"/>
      <c r="F437" s="10"/>
      <c r="G437" s="11"/>
    </row>
    <row r="438" spans="1:7" x14ac:dyDescent="0.2">
      <c r="A438" s="57">
        <f t="shared" ca="1" si="12"/>
        <v>38.003838771593024</v>
      </c>
      <c r="B438" s="50">
        <f t="shared" ca="1" si="13"/>
        <v>-20.288098108310535</v>
      </c>
      <c r="D438" s="82"/>
      <c r="F438" s="10"/>
      <c r="G438" s="11"/>
    </row>
    <row r="439" spans="1:7" x14ac:dyDescent="0.2">
      <c r="A439" s="57">
        <f t="shared" ca="1" si="12"/>
        <v>38.099808061420276</v>
      </c>
      <c r="B439" s="50">
        <f t="shared" ca="1" si="13"/>
        <v>-20.412541326858488</v>
      </c>
      <c r="D439" s="82"/>
      <c r="F439" s="10"/>
      <c r="G439" s="11"/>
    </row>
    <row r="440" spans="1:7" x14ac:dyDescent="0.2">
      <c r="A440" s="57">
        <f t="shared" ca="1" si="12"/>
        <v>38.195777351247528</v>
      </c>
      <c r="B440" s="50">
        <f t="shared" ca="1" si="13"/>
        <v>-20.537611306793629</v>
      </c>
      <c r="D440" s="82"/>
      <c r="F440" s="10"/>
      <c r="G440" s="11"/>
    </row>
    <row r="441" spans="1:7" x14ac:dyDescent="0.2">
      <c r="A441" s="57">
        <f t="shared" ca="1" si="12"/>
        <v>38.291746641074781</v>
      </c>
      <c r="B441" s="50">
        <f t="shared" ca="1" si="13"/>
        <v>-20.663312504539011</v>
      </c>
      <c r="D441" s="82"/>
      <c r="F441" s="10"/>
      <c r="G441" s="11"/>
    </row>
    <row r="442" spans="1:7" x14ac:dyDescent="0.2">
      <c r="A442" s="57">
        <f t="shared" ca="1" si="12"/>
        <v>38.387715930902033</v>
      </c>
      <c r="B442" s="50">
        <f t="shared" ca="1" si="13"/>
        <v>-20.789649435714288</v>
      </c>
      <c r="D442" s="82"/>
      <c r="F442" s="10"/>
      <c r="G442" s="11"/>
    </row>
    <row r="443" spans="1:7" x14ac:dyDescent="0.2">
      <c r="A443" s="57">
        <f t="shared" ca="1" si="12"/>
        <v>38.483685220729285</v>
      </c>
      <c r="B443" s="50">
        <f t="shared" ca="1" si="13"/>
        <v>-20.916626676181288</v>
      </c>
      <c r="D443" s="82"/>
      <c r="F443" s="10"/>
      <c r="G443" s="11"/>
    </row>
    <row r="444" spans="1:7" x14ac:dyDescent="0.2">
      <c r="A444" s="57">
        <f t="shared" ca="1" si="12"/>
        <v>38.579654510556537</v>
      </c>
      <c r="B444" s="50">
        <f t="shared" ca="1" si="13"/>
        <v>-21.044248863112802</v>
      </c>
      <c r="D444" s="82"/>
      <c r="F444" s="10"/>
      <c r="G444" s="11"/>
    </row>
    <row r="445" spans="1:7" x14ac:dyDescent="0.2">
      <c r="A445" s="57">
        <f t="shared" ca="1" si="12"/>
        <v>38.675623800383789</v>
      </c>
      <c r="B445" s="50">
        <f t="shared" ca="1" si="13"/>
        <v>-21.172520696085435</v>
      </c>
      <c r="D445" s="82"/>
      <c r="F445" s="10"/>
      <c r="G445" s="11"/>
    </row>
    <row r="446" spans="1:7" x14ac:dyDescent="0.2">
      <c r="A446" s="57">
        <f t="shared" ca="1" si="12"/>
        <v>38.771593090211041</v>
      </c>
      <c r="B446" s="50">
        <f t="shared" ca="1" si="13"/>
        <v>-21.301446938197071</v>
      </c>
      <c r="D446" s="82"/>
      <c r="F446" s="10"/>
      <c r="G446" s="11"/>
    </row>
    <row r="447" spans="1:7" x14ac:dyDescent="0.2">
      <c r="A447" s="57">
        <f t="shared" ca="1" si="12"/>
        <v>38.867562380038294</v>
      </c>
      <c r="B447" s="50">
        <f t="shared" ca="1" si="13"/>
        <v>-21.43103241720965</v>
      </c>
      <c r="D447" s="82"/>
      <c r="F447" s="10"/>
      <c r="G447" s="11"/>
    </row>
    <row r="448" spans="1:7" x14ac:dyDescent="0.2">
      <c r="A448" s="57">
        <f t="shared" ca="1" si="12"/>
        <v>38.963531669865546</v>
      </c>
      <c r="B448" s="50">
        <f t="shared" ca="1" si="13"/>
        <v>-21.561282026717976</v>
      </c>
      <c r="D448" s="82"/>
      <c r="F448" s="10"/>
      <c r="G448" s="11"/>
    </row>
    <row r="449" spans="1:7" x14ac:dyDescent="0.2">
      <c r="A449" s="57">
        <f t="shared" ca="1" si="12"/>
        <v>39.059500959692798</v>
      </c>
      <c r="B449" s="50">
        <f t="shared" ca="1" si="13"/>
        <v>-21.69220072734516</v>
      </c>
      <c r="D449" s="82"/>
      <c r="F449" s="10"/>
      <c r="G449" s="11"/>
    </row>
    <row r="450" spans="1:7" x14ac:dyDescent="0.2">
      <c r="A450" s="57">
        <f t="shared" ca="1" si="12"/>
        <v>39.15547024952005</v>
      </c>
      <c r="B450" s="50">
        <f t="shared" ca="1" si="13"/>
        <v>-21.823793547965611</v>
      </c>
      <c r="D450" s="82"/>
      <c r="F450" s="10"/>
      <c r="G450" s="11"/>
    </row>
    <row r="451" spans="1:7" x14ac:dyDescent="0.2">
      <c r="A451" s="57">
        <f t="shared" ca="1" si="12"/>
        <v>39.251439539347302</v>
      </c>
      <c r="B451" s="50">
        <f t="shared" ca="1" si="13"/>
        <v>-21.956065586956115</v>
      </c>
      <c r="D451" s="82"/>
      <c r="F451" s="10"/>
      <c r="G451" s="11"/>
    </row>
    <row r="452" spans="1:7" x14ac:dyDescent="0.2">
      <c r="A452" s="57">
        <f t="shared" ca="1" si="12"/>
        <v>39.347408829174555</v>
      </c>
      <c r="B452" s="50">
        <f t="shared" ca="1" si="13"/>
        <v>-22.089022013476047</v>
      </c>
      <c r="D452" s="82"/>
      <c r="F452" s="10"/>
      <c r="G452" s="11"/>
    </row>
    <row r="453" spans="1:7" x14ac:dyDescent="0.2">
      <c r="A453" s="57">
        <f t="shared" ca="1" si="12"/>
        <v>39.443378119001807</v>
      </c>
      <c r="B453" s="50">
        <f t="shared" ca="1" si="13"/>
        <v>-22.222668068777239</v>
      </c>
      <c r="D453" s="82"/>
      <c r="F453" s="10"/>
      <c r="G453" s="11"/>
    </row>
    <row r="454" spans="1:7" x14ac:dyDescent="0.2">
      <c r="A454" s="57">
        <f t="shared" ca="1" si="12"/>
        <v>39.539347408829059</v>
      </c>
      <c r="B454" s="50">
        <f t="shared" ca="1" si="13"/>
        <v>-22.357009067544617</v>
      </c>
      <c r="D454" s="82"/>
      <c r="F454" s="10"/>
      <c r="G454" s="11"/>
    </row>
    <row r="455" spans="1:7" x14ac:dyDescent="0.2">
      <c r="A455" s="57">
        <f t="shared" ca="1" si="12"/>
        <v>39.635316698656311</v>
      </c>
      <c r="B455" s="50">
        <f t="shared" ca="1" si="13"/>
        <v>-22.492050399268226</v>
      </c>
      <c r="D455" s="82"/>
      <c r="F455" s="10"/>
      <c r="G455" s="11"/>
    </row>
    <row r="456" spans="1:7" x14ac:dyDescent="0.2">
      <c r="A456" s="57">
        <f t="shared" ca="1" si="12"/>
        <v>39.731285988483563</v>
      </c>
      <c r="B456" s="50">
        <f t="shared" ca="1" si="13"/>
        <v>-22.627797529647768</v>
      </c>
      <c r="D456" s="82"/>
      <c r="F456" s="10"/>
      <c r="G456" s="11"/>
    </row>
    <row r="457" spans="1:7" x14ac:dyDescent="0.2">
      <c r="A457" s="57">
        <f t="shared" ca="1" si="12"/>
        <v>39.827255278310815</v>
      </c>
      <c r="B457" s="50">
        <f t="shared" ca="1" si="13"/>
        <v>-22.764256002030315</v>
      </c>
      <c r="D457" s="82"/>
      <c r="F457" s="10"/>
      <c r="G457" s="11"/>
    </row>
    <row r="458" spans="1:7" x14ac:dyDescent="0.2">
      <c r="A458" s="57">
        <f t="shared" ca="1" si="12"/>
        <v>39.923224568138068</v>
      </c>
      <c r="B458" s="50">
        <f t="shared" ca="1" si="13"/>
        <v>-22.901431438882444</v>
      </c>
      <c r="D458" s="82"/>
      <c r="F458" s="10"/>
      <c r="G458" s="11"/>
    </row>
    <row r="459" spans="1:7" x14ac:dyDescent="0.2">
      <c r="A459" s="57">
        <f t="shared" ca="1" si="12"/>
        <v>40.01919385796532</v>
      </c>
      <c r="B459" s="50">
        <f t="shared" ca="1" si="13"/>
        <v>-23.039329543297491</v>
      </c>
      <c r="D459" s="82"/>
      <c r="F459" s="10"/>
      <c r="G459" s="11"/>
    </row>
    <row r="460" spans="1:7" x14ac:dyDescent="0.2">
      <c r="A460" s="57">
        <f t="shared" ca="1" si="12"/>
        <v>40.115163147792572</v>
      </c>
      <c r="B460" s="50">
        <f t="shared" ca="1" si="13"/>
        <v>-23.177956100539188</v>
      </c>
      <c r="D460" s="82"/>
      <c r="F460" s="10"/>
      <c r="G460" s="11"/>
    </row>
    <row r="461" spans="1:7" x14ac:dyDescent="0.2">
      <c r="A461" s="57">
        <f t="shared" ca="1" si="12"/>
        <v>40.211132437619824</v>
      </c>
      <c r="B461" s="50">
        <f t="shared" ca="1" si="13"/>
        <v>-23.317316979622543</v>
      </c>
      <c r="D461" s="82"/>
      <c r="F461" s="10"/>
      <c r="G461" s="11"/>
    </row>
    <row r="462" spans="1:7" x14ac:dyDescent="0.2">
      <c r="A462" s="57">
        <f t="shared" ca="1" si="12"/>
        <v>40.307101727447076</v>
      </c>
      <c r="B462" s="50">
        <f t="shared" ca="1" si="13"/>
        <v>-23.457418134933199</v>
      </c>
      <c r="D462" s="82"/>
      <c r="F462" s="10"/>
      <c r="G462" s="11"/>
    </row>
    <row r="463" spans="1:7" x14ac:dyDescent="0.2">
      <c r="A463" s="57">
        <f t="shared" ca="1" si="12"/>
        <v>40.403071017274328</v>
      </c>
      <c r="B463" s="50">
        <f t="shared" ca="1" si="13"/>
        <v>-23.598265607886283</v>
      </c>
      <c r="D463" s="82"/>
      <c r="F463" s="10"/>
      <c r="G463" s="11"/>
    </row>
    <row r="464" spans="1:7" x14ac:dyDescent="0.2">
      <c r="A464" s="57">
        <f t="shared" ca="1" si="12"/>
        <v>40.499040307101581</v>
      </c>
      <c r="B464" s="50">
        <f t="shared" ca="1" si="13"/>
        <v>-23.739865528625977</v>
      </c>
      <c r="D464" s="82"/>
      <c r="F464" s="10"/>
      <c r="G464" s="11"/>
    </row>
    <row r="465" spans="1:7" x14ac:dyDescent="0.2">
      <c r="A465" s="57">
        <f t="shared" ca="1" si="12"/>
        <v>40.595009596928833</v>
      </c>
      <c r="B465" s="50">
        <f t="shared" ca="1" si="13"/>
        <v>-23.882224117767002</v>
      </c>
      <c r="D465" s="82"/>
      <c r="F465" s="10"/>
      <c r="G465" s="11"/>
    </row>
    <row r="466" spans="1:7" x14ac:dyDescent="0.2">
      <c r="A466" s="57">
        <f t="shared" ca="1" si="12"/>
        <v>40.690978886756085</v>
      </c>
      <c r="B466" s="50">
        <f t="shared" ca="1" si="13"/>
        <v>-24.025347688179274</v>
      </c>
      <c r="D466" s="82"/>
      <c r="F466" s="10"/>
      <c r="G466" s="11"/>
    </row>
    <row r="467" spans="1:7" x14ac:dyDescent="0.2">
      <c r="A467" s="57">
        <f t="shared" ca="1" si="12"/>
        <v>40.786948176583337</v>
      </c>
      <c r="B467" s="50">
        <f t="shared" ca="1" si="13"/>
        <v>-24.169242646816965</v>
      </c>
      <c r="D467" s="82"/>
      <c r="F467" s="10"/>
      <c r="G467" s="11"/>
    </row>
    <row r="468" spans="1:7" x14ac:dyDescent="0.2">
      <c r="A468" s="57">
        <f t="shared" ca="1" si="12"/>
        <v>40.882917466410589</v>
      </c>
      <c r="B468" s="50">
        <f t="shared" ca="1" si="13"/>
        <v>-24.313915496593374</v>
      </c>
      <c r="D468" s="82"/>
      <c r="F468" s="10"/>
      <c r="G468" s="11"/>
    </row>
    <row r="469" spans="1:7" x14ac:dyDescent="0.2">
      <c r="A469" s="57">
        <f t="shared" ca="1" si="12"/>
        <v>40.978886756237841</v>
      </c>
      <c r="B469" s="50">
        <f t="shared" ca="1" si="13"/>
        <v>-24.459372838302954</v>
      </c>
      <c r="D469" s="82"/>
      <c r="F469" s="10"/>
      <c r="G469" s="11"/>
    </row>
    <row r="470" spans="1:7" x14ac:dyDescent="0.2">
      <c r="A470" s="57">
        <f t="shared" ca="1" si="12"/>
        <v>41.074856046065094</v>
      </c>
      <c r="B470" s="50">
        <f t="shared" ca="1" si="13"/>
        <v>-24.605621372591912</v>
      </c>
      <c r="D470" s="82"/>
      <c r="F470" s="10"/>
      <c r="G470" s="11"/>
    </row>
    <row r="471" spans="1:7" x14ac:dyDescent="0.2">
      <c r="A471" s="57">
        <f t="shared" ca="1" si="12"/>
        <v>41.170825335892346</v>
      </c>
      <c r="B471" s="50">
        <f t="shared" ca="1" si="13"/>
        <v>-24.752667901978928</v>
      </c>
      <c r="D471" s="82"/>
      <c r="F471" s="10"/>
      <c r="G471" s="11"/>
    </row>
    <row r="472" spans="1:7" x14ac:dyDescent="0.2">
      <c r="A472" s="57">
        <f t="shared" ca="1" si="12"/>
        <v>41.266794625719598</v>
      </c>
      <c r="B472" s="50">
        <f t="shared" ca="1" si="13"/>
        <v>-24.900519332927452</v>
      </c>
      <c r="D472" s="82"/>
      <c r="F472" s="10"/>
      <c r="G472" s="11"/>
    </row>
    <row r="473" spans="1:7" x14ac:dyDescent="0.2">
      <c r="A473" s="57">
        <f t="shared" ca="1" si="12"/>
        <v>41.36276391554685</v>
      </c>
      <c r="B473" s="50">
        <f t="shared" ca="1" si="13"/>
        <v>-25.049182677971213</v>
      </c>
      <c r="D473" s="82"/>
      <c r="F473" s="10"/>
      <c r="G473" s="11"/>
    </row>
    <row r="474" spans="1:7" x14ac:dyDescent="0.2">
      <c r="A474" s="57">
        <f t="shared" ca="1" si="12"/>
        <v>41.458733205374102</v>
      </c>
      <c r="B474" s="50">
        <f t="shared" ca="1" si="13"/>
        <v>-25.198665057894537</v>
      </c>
      <c r="D474" s="82"/>
      <c r="F474" s="10"/>
      <c r="G474" s="11"/>
    </row>
    <row r="475" spans="1:7" x14ac:dyDescent="0.2">
      <c r="A475" s="57">
        <f t="shared" ca="1" si="12"/>
        <v>41.554702495201354</v>
      </c>
      <c r="B475" s="50">
        <f t="shared" ca="1" si="13"/>
        <v>-25.3489737039693</v>
      </c>
      <c r="D475" s="82"/>
      <c r="F475" s="10"/>
      <c r="G475" s="11"/>
    </row>
    <row r="476" spans="1:7" x14ac:dyDescent="0.2">
      <c r="A476" s="57">
        <f t="shared" ca="1" si="12"/>
        <v>41.650671785028607</v>
      </c>
      <c r="B476" s="50">
        <f t="shared" ca="1" si="13"/>
        <v>-25.500115960250149</v>
      </c>
      <c r="D476" s="82"/>
      <c r="F476" s="10"/>
      <c r="G476" s="11"/>
    </row>
    <row r="477" spans="1:7" x14ac:dyDescent="0.2">
      <c r="A477" s="57">
        <f t="shared" ca="1" si="12"/>
        <v>41.746641074855859</v>
      </c>
      <c r="B477" s="50">
        <f t="shared" ca="1" si="13"/>
        <v>-25.652099285929829</v>
      </c>
      <c r="D477" s="82"/>
      <c r="F477" s="10"/>
      <c r="G477" s="11"/>
    </row>
    <row r="478" spans="1:7" x14ac:dyDescent="0.2">
      <c r="A478" s="57">
        <f t="shared" ca="1" si="12"/>
        <v>41.842610364683111</v>
      </c>
      <c r="B478" s="50">
        <f t="shared" ca="1" si="13"/>
        <v>-25.80493125775682</v>
      </c>
      <c r="D478" s="82"/>
      <c r="F478" s="10"/>
      <c r="G478" s="11"/>
    </row>
    <row r="479" spans="1:7" x14ac:dyDescent="0.2">
      <c r="A479" s="57">
        <f t="shared" ca="1" si="12"/>
        <v>41.938579654510363</v>
      </c>
      <c r="B479" s="50">
        <f t="shared" ca="1" si="13"/>
        <v>-25.958619572516582</v>
      </c>
      <c r="D479" s="82"/>
      <c r="F479" s="10"/>
      <c r="G479" s="11"/>
    </row>
    <row r="480" spans="1:7" x14ac:dyDescent="0.2">
      <c r="A480" s="57">
        <f t="shared" ca="1" si="12"/>
        <v>42.034548944337615</v>
      </c>
      <c r="B480" s="50">
        <f t="shared" ca="1" si="13"/>
        <v>-26.113172049579347</v>
      </c>
      <c r="D480" s="82"/>
      <c r="F480" s="10"/>
      <c r="G480" s="11"/>
    </row>
    <row r="481" spans="1:7" x14ac:dyDescent="0.2">
      <c r="A481" s="57">
        <f t="shared" ca="1" si="12"/>
        <v>42.130518234164867</v>
      </c>
      <c r="B481" s="50">
        <f t="shared" ca="1" si="13"/>
        <v>-26.268596633515749</v>
      </c>
      <c r="D481" s="82"/>
      <c r="F481" s="10"/>
      <c r="G481" s="11"/>
    </row>
    <row r="482" spans="1:7" x14ac:dyDescent="0.2">
      <c r="A482" s="57">
        <f t="shared" ca="1" si="12"/>
        <v>42.22648752399212</v>
      </c>
      <c r="B482" s="50">
        <f t="shared" ca="1" si="13"/>
        <v>-26.424901396783135</v>
      </c>
      <c r="D482" s="82"/>
      <c r="F482" s="10"/>
      <c r="G482" s="11"/>
    </row>
    <row r="483" spans="1:7" x14ac:dyDescent="0.2">
      <c r="A483" s="57">
        <f t="shared" ca="1" si="12"/>
        <v>42.322456813819372</v>
      </c>
      <c r="B483" s="50">
        <f t="shared" ca="1" si="13"/>
        <v>-26.582094542484302</v>
      </c>
      <c r="D483" s="82"/>
      <c r="F483" s="10"/>
      <c r="G483" s="11"/>
    </row>
    <row r="484" spans="1:7" x14ac:dyDescent="0.2">
      <c r="A484" s="57">
        <f t="shared" ca="1" si="12"/>
        <v>42.418426103646624</v>
      </c>
      <c r="B484" s="50">
        <f t="shared" ca="1" si="13"/>
        <v>-26.740184407201646</v>
      </c>
      <c r="D484" s="82"/>
      <c r="F484" s="10"/>
      <c r="G484" s="11"/>
    </row>
    <row r="485" spans="1:7" x14ac:dyDescent="0.2">
      <c r="A485" s="57">
        <f t="shared" ca="1" si="12"/>
        <v>42.514395393473876</v>
      </c>
      <c r="B485" s="50">
        <f t="shared" ca="1" si="13"/>
        <v>-26.899179463908474</v>
      </c>
      <c r="D485" s="82"/>
      <c r="F485" s="10"/>
      <c r="G485" s="11"/>
    </row>
    <row r="486" spans="1:7" x14ac:dyDescent="0.2">
      <c r="A486" s="57">
        <f t="shared" ca="1" si="12"/>
        <v>42.610364683301128</v>
      </c>
      <c r="B486" s="50">
        <f t="shared" ca="1" si="13"/>
        <v>-27.059088324960683</v>
      </c>
      <c r="D486" s="82"/>
      <c r="F486" s="10"/>
      <c r="G486" s="11"/>
    </row>
    <row r="487" spans="1:7" x14ac:dyDescent="0.2">
      <c r="A487" s="57">
        <f t="shared" ca="1" si="12"/>
        <v>42.70633397312838</v>
      </c>
      <c r="B487" s="50">
        <f t="shared" ca="1" si="13"/>
        <v>-27.219919745171119</v>
      </c>
      <c r="D487" s="82"/>
      <c r="F487" s="10"/>
      <c r="G487" s="11"/>
    </row>
    <row r="488" spans="1:7" x14ac:dyDescent="0.2">
      <c r="A488" s="57">
        <f t="shared" ca="1" si="12"/>
        <v>42.802303262955633</v>
      </c>
      <c r="B488" s="50">
        <f t="shared" ca="1" si="13"/>
        <v>-27.381682624969347</v>
      </c>
      <c r="D488" s="82"/>
      <c r="F488" s="10"/>
      <c r="G488" s="11"/>
    </row>
    <row r="489" spans="1:7" x14ac:dyDescent="0.2">
      <c r="A489" s="57">
        <f t="shared" ca="1" si="12"/>
        <v>42.898272552782885</v>
      </c>
      <c r="B489" s="50">
        <f t="shared" ca="1" si="13"/>
        <v>-27.544386013650026</v>
      </c>
      <c r="D489" s="82"/>
      <c r="F489" s="10"/>
      <c r="G489" s="11"/>
    </row>
    <row r="490" spans="1:7" x14ac:dyDescent="0.2">
      <c r="A490" s="57">
        <f t="shared" ca="1" si="12"/>
        <v>42.994241842610137</v>
      </c>
      <c r="B490" s="50">
        <f t="shared" ca="1" si="13"/>
        <v>-27.708039112712409</v>
      </c>
      <c r="D490" s="82"/>
      <c r="F490" s="10"/>
      <c r="G490" s="11"/>
    </row>
    <row r="491" spans="1:7" x14ac:dyDescent="0.2">
      <c r="A491" s="57">
        <f t="shared" ref="A491:A554" ca="1" si="14">OFFSET(A491,-1,0)+f_stop/5000</f>
        <v>43.090211132437389</v>
      </c>
      <c r="B491" s="50">
        <f t="shared" ref="B491:B554" ca="1" si="15">20*LOG(ABS(   (1/f_dec*SIN(f_dec*$A491/Fm*PI())/SIN($A491/Fm*PI()))^(order-2) * (1/f_dec2*SIN(f_dec2*$A491/Fm*PI())/SIN($A491/Fm*PI())) *  (1/(f_dec*n_avg)*SIN((f_dec*n_avg)*$A491/Fm*PI())/SIN($A491/Fm*PI()))    ))</f>
        <v>-27.872651279294512</v>
      </c>
      <c r="D491" s="82"/>
      <c r="F491" s="10"/>
      <c r="G491" s="11"/>
    </row>
    <row r="492" spans="1:7" x14ac:dyDescent="0.2">
      <c r="A492" s="57">
        <f t="shared" ca="1" si="14"/>
        <v>43.186180422264641</v>
      </c>
      <c r="B492" s="50">
        <f t="shared" ca="1" si="15"/>
        <v>-28.038232029704876</v>
      </c>
      <c r="D492" s="82"/>
      <c r="F492" s="10"/>
      <c r="G492" s="11"/>
    </row>
    <row r="493" spans="1:7" x14ac:dyDescent="0.2">
      <c r="A493" s="57">
        <f t="shared" ca="1" si="14"/>
        <v>43.282149712091893</v>
      </c>
      <c r="B493" s="50">
        <f t="shared" ca="1" si="15"/>
        <v>-28.20479104305544</v>
      </c>
      <c r="D493" s="82"/>
      <c r="F493" s="10"/>
      <c r="G493" s="11"/>
    </row>
    <row r="494" spans="1:7" x14ac:dyDescent="0.2">
      <c r="A494" s="57">
        <f t="shared" ca="1" si="14"/>
        <v>43.378119001919146</v>
      </c>
      <c r="B494" s="50">
        <f t="shared" ca="1" si="15"/>
        <v>-28.372338164998947</v>
      </c>
      <c r="D494" s="82"/>
      <c r="F494" s="10"/>
      <c r="G494" s="11"/>
    </row>
    <row r="495" spans="1:7" x14ac:dyDescent="0.2">
      <c r="A495" s="57">
        <f t="shared" ca="1" si="14"/>
        <v>43.474088291746398</v>
      </c>
      <c r="B495" s="50">
        <f t="shared" ca="1" si="15"/>
        <v>-28.540883411574463</v>
      </c>
      <c r="D495" s="82"/>
      <c r="F495" s="10"/>
      <c r="G495" s="11"/>
    </row>
    <row r="496" spans="1:7" x14ac:dyDescent="0.2">
      <c r="A496" s="57">
        <f t="shared" ca="1" si="14"/>
        <v>43.57005758157365</v>
      </c>
      <c r="B496" s="50">
        <f t="shared" ca="1" si="15"/>
        <v>-28.710436973165031</v>
      </c>
      <c r="D496" s="82"/>
      <c r="F496" s="10"/>
      <c r="G496" s="11"/>
    </row>
    <row r="497" spans="1:7" x14ac:dyDescent="0.2">
      <c r="A497" s="57">
        <f t="shared" ca="1" si="14"/>
        <v>43.666026871400902</v>
      </c>
      <c r="B497" s="50">
        <f t="shared" ca="1" si="15"/>
        <v>-28.881009218570959</v>
      </c>
      <c r="D497" s="82"/>
      <c r="F497" s="10"/>
      <c r="G497" s="11"/>
    </row>
    <row r="498" spans="1:7" x14ac:dyDescent="0.2">
      <c r="A498" s="57">
        <f t="shared" ca="1" si="14"/>
        <v>43.761996161228154</v>
      </c>
      <c r="B498" s="50">
        <f t="shared" ca="1" si="15"/>
        <v>-29.05261069920337</v>
      </c>
      <c r="D498" s="82"/>
      <c r="F498" s="10"/>
      <c r="G498" s="11"/>
    </row>
    <row r="499" spans="1:7" x14ac:dyDescent="0.2">
      <c r="A499" s="57">
        <f t="shared" ca="1" si="14"/>
        <v>43.857965451055406</v>
      </c>
      <c r="B499" s="50">
        <f t="shared" ca="1" si="15"/>
        <v>-29.225252153401769</v>
      </c>
      <c r="D499" s="82"/>
      <c r="F499" s="10"/>
      <c r="G499" s="11"/>
    </row>
    <row r="500" spans="1:7" x14ac:dyDescent="0.2">
      <c r="A500" s="57">
        <f t="shared" ca="1" si="14"/>
        <v>43.953934740882659</v>
      </c>
      <c r="B500" s="50">
        <f t="shared" ca="1" si="15"/>
        <v>-29.398944510880508</v>
      </c>
      <c r="D500" s="82"/>
      <c r="F500" s="10"/>
      <c r="G500" s="11"/>
    </row>
    <row r="501" spans="1:7" x14ac:dyDescent="0.2">
      <c r="A501" s="57">
        <f t="shared" ca="1" si="14"/>
        <v>44.049904030709911</v>
      </c>
      <c r="B501" s="50">
        <f t="shared" ca="1" si="15"/>
        <v>-29.573698897308475</v>
      </c>
      <c r="D501" s="82"/>
      <c r="F501" s="10"/>
      <c r="G501" s="11"/>
    </row>
    <row r="502" spans="1:7" x14ac:dyDescent="0.2">
      <c r="A502" s="57">
        <f t="shared" ca="1" si="14"/>
        <v>44.145873320537163</v>
      </c>
      <c r="B502" s="50">
        <f t="shared" ca="1" si="15"/>
        <v>-29.749526639026953</v>
      </c>
      <c r="D502" s="82"/>
      <c r="F502" s="10"/>
      <c r="G502" s="11"/>
    </row>
    <row r="503" spans="1:7" x14ac:dyDescent="0.2">
      <c r="A503" s="57">
        <f t="shared" ca="1" si="14"/>
        <v>44.241842610364415</v>
      </c>
      <c r="B503" s="50">
        <f t="shared" ca="1" si="15"/>
        <v>-29.926439267910737</v>
      </c>
      <c r="D503" s="82"/>
      <c r="F503" s="10"/>
      <c r="G503" s="11"/>
    </row>
    <row r="504" spans="1:7" x14ac:dyDescent="0.2">
      <c r="A504" s="57">
        <f t="shared" ca="1" si="14"/>
        <v>44.337811900191667</v>
      </c>
      <c r="B504" s="50">
        <f t="shared" ca="1" si="15"/>
        <v>-30.104448526377624</v>
      </c>
      <c r="D504" s="82"/>
      <c r="F504" s="10"/>
      <c r="G504" s="11"/>
    </row>
    <row r="505" spans="1:7" x14ac:dyDescent="0.2">
      <c r="A505" s="57">
        <f t="shared" ca="1" si="14"/>
        <v>44.433781190018919</v>
      </c>
      <c r="B505" s="50">
        <f t="shared" ca="1" si="15"/>
        <v>-30.283566372551874</v>
      </c>
      <c r="D505" s="82"/>
      <c r="F505" s="10"/>
      <c r="G505" s="11"/>
    </row>
    <row r="506" spans="1:7" x14ac:dyDescent="0.2">
      <c r="A506" s="57">
        <f t="shared" ca="1" si="14"/>
        <v>44.529750479846172</v>
      </c>
      <c r="B506" s="50">
        <f t="shared" ca="1" si="15"/>
        <v>-30.463804985587277</v>
      </c>
      <c r="D506" s="82"/>
      <c r="F506" s="10"/>
      <c r="G506" s="11"/>
    </row>
    <row r="507" spans="1:7" x14ac:dyDescent="0.2">
      <c r="A507" s="57">
        <f t="shared" ca="1" si="14"/>
        <v>44.625719769673424</v>
      </c>
      <c r="B507" s="50">
        <f t="shared" ca="1" si="15"/>
        <v>-30.645176771155811</v>
      </c>
      <c r="D507" s="82"/>
      <c r="F507" s="10"/>
      <c r="G507" s="11"/>
    </row>
    <row r="508" spans="1:7" x14ac:dyDescent="0.2">
      <c r="A508" s="57">
        <f t="shared" ca="1" si="14"/>
        <v>44.721689059500676</v>
      </c>
      <c r="B508" s="50">
        <f t="shared" ca="1" si="15"/>
        <v>-30.827694367108119</v>
      </c>
      <c r="D508" s="82"/>
      <c r="F508" s="10"/>
      <c r="G508" s="11"/>
    </row>
    <row r="509" spans="1:7" x14ac:dyDescent="0.2">
      <c r="A509" s="57">
        <f t="shared" ca="1" si="14"/>
        <v>44.817658349327928</v>
      </c>
      <c r="B509" s="50">
        <f t="shared" ca="1" si="15"/>
        <v>-31.011370649312269</v>
      </c>
      <c r="D509" s="82"/>
      <c r="F509" s="10"/>
      <c r="G509" s="11"/>
    </row>
    <row r="510" spans="1:7" x14ac:dyDescent="0.2">
      <c r="A510" s="57">
        <f t="shared" ca="1" si="14"/>
        <v>44.91362763915518</v>
      </c>
      <c r="B510" s="50">
        <f t="shared" ca="1" si="15"/>
        <v>-31.19621873767764</v>
      </c>
      <c r="D510" s="82"/>
      <c r="F510" s="10"/>
      <c r="G510" s="11"/>
    </row>
    <row r="511" spans="1:7" x14ac:dyDescent="0.2">
      <c r="A511" s="57">
        <f t="shared" ca="1" si="14"/>
        <v>45.009596928982432</v>
      </c>
      <c r="B511" s="50">
        <f t="shared" ca="1" si="15"/>
        <v>-31.382252002370961</v>
      </c>
      <c r="D511" s="82"/>
      <c r="F511" s="10"/>
      <c r="G511" s="11"/>
    </row>
    <row r="512" spans="1:7" x14ac:dyDescent="0.2">
      <c r="A512" s="57">
        <f t="shared" ca="1" si="14"/>
        <v>45.105566218809685</v>
      </c>
      <c r="B512" s="50">
        <f t="shared" ca="1" si="15"/>
        <v>-31.56948407023194</v>
      </c>
      <c r="D512" s="82"/>
      <c r="F512" s="10"/>
      <c r="G512" s="11"/>
    </row>
    <row r="513" spans="1:7" x14ac:dyDescent="0.2">
      <c r="A513" s="57">
        <f t="shared" ca="1" si="14"/>
        <v>45.201535508636937</v>
      </c>
      <c r="B513" s="50">
        <f t="shared" ca="1" si="15"/>
        <v>-31.757928831396192</v>
      </c>
      <c r="D513" s="82"/>
      <c r="F513" s="10"/>
      <c r="G513" s="11"/>
    </row>
    <row r="514" spans="1:7" x14ac:dyDescent="0.2">
      <c r="A514" s="57">
        <f t="shared" ca="1" si="14"/>
        <v>45.297504798464189</v>
      </c>
      <c r="B514" s="50">
        <f t="shared" ca="1" si="15"/>
        <v>-31.947600446133656</v>
      </c>
      <c r="D514" s="82"/>
      <c r="F514" s="10"/>
      <c r="G514" s="11"/>
    </row>
    <row r="515" spans="1:7" x14ac:dyDescent="0.2">
      <c r="A515" s="57">
        <f t="shared" ca="1" si="14"/>
        <v>45.393474088291441</v>
      </c>
      <c r="B515" s="50">
        <f t="shared" ca="1" si="15"/>
        <v>-32.138513351910774</v>
      </c>
      <c r="D515" s="82"/>
      <c r="F515" s="10"/>
      <c r="G515" s="11"/>
    </row>
    <row r="516" spans="1:7" x14ac:dyDescent="0.2">
      <c r="A516" s="57">
        <f t="shared" ca="1" si="14"/>
        <v>45.489443378118693</v>
      </c>
      <c r="B516" s="50">
        <f t="shared" ca="1" si="15"/>
        <v>-32.330682270685521</v>
      </c>
      <c r="D516" s="82"/>
      <c r="F516" s="10"/>
      <c r="G516" s="11"/>
    </row>
    <row r="517" spans="1:7" x14ac:dyDescent="0.2">
      <c r="A517" s="57">
        <f t="shared" ca="1" si="14"/>
        <v>45.585412667945945</v>
      </c>
      <c r="B517" s="50">
        <f t="shared" ca="1" si="15"/>
        <v>-32.524122216444376</v>
      </c>
      <c r="D517" s="82"/>
      <c r="F517" s="10"/>
      <c r="G517" s="11"/>
    </row>
    <row r="518" spans="1:7" x14ac:dyDescent="0.2">
      <c r="A518" s="57">
        <f t="shared" ca="1" si="14"/>
        <v>45.681381957773198</v>
      </c>
      <c r="B518" s="50">
        <f t="shared" ca="1" si="15"/>
        <v>-32.718848502990937</v>
      </c>
      <c r="D518" s="82"/>
      <c r="F518" s="10"/>
      <c r="G518" s="11"/>
    </row>
    <row r="519" spans="1:7" x14ac:dyDescent="0.2">
      <c r="A519" s="57">
        <f t="shared" ca="1" si="14"/>
        <v>45.77735124760045</v>
      </c>
      <c r="B519" s="50">
        <f t="shared" ca="1" si="15"/>
        <v>-32.914876751996609</v>
      </c>
      <c r="D519" s="82"/>
      <c r="F519" s="10"/>
      <c r="G519" s="11"/>
    </row>
    <row r="520" spans="1:7" x14ac:dyDescent="0.2">
      <c r="A520" s="57">
        <f t="shared" ca="1" si="14"/>
        <v>45.873320537427702</v>
      </c>
      <c r="B520" s="50">
        <f t="shared" ca="1" si="15"/>
        <v>-33.112222901323477</v>
      </c>
      <c r="D520" s="82"/>
      <c r="F520" s="10"/>
      <c r="G520" s="11"/>
    </row>
    <row r="521" spans="1:7" x14ac:dyDescent="0.2">
      <c r="A521" s="57">
        <f t="shared" ca="1" si="14"/>
        <v>45.969289827254954</v>
      </c>
      <c r="B521" s="50">
        <f t="shared" ca="1" si="15"/>
        <v>-33.310903213631072</v>
      </c>
      <c r="D521" s="82"/>
      <c r="F521" s="10"/>
      <c r="G521" s="11"/>
    </row>
    <row r="522" spans="1:7" x14ac:dyDescent="0.2">
      <c r="A522" s="57">
        <f t="shared" ca="1" si="14"/>
        <v>46.065259117082206</v>
      </c>
      <c r="B522" s="50">
        <f t="shared" ca="1" si="15"/>
        <v>-33.51093428527831</v>
      </c>
      <c r="D522" s="82"/>
      <c r="F522" s="10"/>
      <c r="G522" s="11"/>
    </row>
    <row r="523" spans="1:7" x14ac:dyDescent="0.2">
      <c r="A523" s="57">
        <f t="shared" ca="1" si="14"/>
        <v>46.161228406909458</v>
      </c>
      <c r="B523" s="50">
        <f t="shared" ca="1" si="15"/>
        <v>-33.712333055533051</v>
      </c>
      <c r="D523" s="82"/>
      <c r="F523" s="10"/>
      <c r="G523" s="11"/>
    </row>
    <row r="524" spans="1:7" x14ac:dyDescent="0.2">
      <c r="A524" s="57">
        <f t="shared" ca="1" si="14"/>
        <v>46.257197696736711</v>
      </c>
      <c r="B524" s="50">
        <f t="shared" ca="1" si="15"/>
        <v>-33.915116816102127</v>
      </c>
      <c r="D524" s="82"/>
      <c r="F524" s="10"/>
      <c r="G524" s="11"/>
    </row>
    <row r="525" spans="1:7" x14ac:dyDescent="0.2">
      <c r="A525" s="57">
        <f t="shared" ca="1" si="14"/>
        <v>46.353166986563963</v>
      </c>
      <c r="B525" s="50">
        <f t="shared" ca="1" si="15"/>
        <v>-34.119303220995072</v>
      </c>
      <c r="D525" s="82"/>
      <c r="F525" s="10"/>
      <c r="G525" s="11"/>
    </row>
    <row r="526" spans="1:7" x14ac:dyDescent="0.2">
      <c r="A526" s="57">
        <f t="shared" ca="1" si="14"/>
        <v>46.449136276391215</v>
      </c>
      <c r="B526" s="50">
        <f t="shared" ca="1" si="15"/>
        <v>-34.324910296736014</v>
      </c>
      <c r="D526" s="82"/>
      <c r="F526" s="10"/>
      <c r="G526" s="11"/>
    </row>
    <row r="527" spans="1:7" x14ac:dyDescent="0.2">
      <c r="A527" s="57">
        <f t="shared" ca="1" si="14"/>
        <v>46.545105566218467</v>
      </c>
      <c r="B527" s="50">
        <f t="shared" ca="1" si="15"/>
        <v>-34.531956452938452</v>
      </c>
      <c r="D527" s="82"/>
      <c r="F527" s="10"/>
      <c r="G527" s="11"/>
    </row>
    <row r="528" spans="1:7" x14ac:dyDescent="0.2">
      <c r="A528" s="57">
        <f t="shared" ca="1" si="14"/>
        <v>46.641074856045719</v>
      </c>
      <c r="B528" s="50">
        <f t="shared" ca="1" si="15"/>
        <v>-34.740460493258283</v>
      </c>
      <c r="D528" s="82"/>
      <c r="F528" s="10"/>
      <c r="G528" s="11"/>
    </row>
    <row r="529" spans="1:7" x14ac:dyDescent="0.2">
      <c r="A529" s="57">
        <f t="shared" ca="1" si="14"/>
        <v>46.737044145872972</v>
      </c>
      <c r="B529" s="50">
        <f t="shared" ca="1" si="15"/>
        <v>-34.950441626741885</v>
      </c>
      <c r="D529" s="82"/>
      <c r="F529" s="10"/>
      <c r="G529" s="11"/>
    </row>
    <row r="530" spans="1:7" x14ac:dyDescent="0.2">
      <c r="A530" s="57">
        <f t="shared" ca="1" si="14"/>
        <v>46.833013435700224</v>
      </c>
      <c r="B530" s="50">
        <f t="shared" ca="1" si="15"/>
        <v>-35.161919479586011</v>
      </c>
      <c r="D530" s="82"/>
      <c r="F530" s="10"/>
      <c r="G530" s="11"/>
    </row>
    <row r="531" spans="1:7" x14ac:dyDescent="0.2">
      <c r="A531" s="57">
        <f t="shared" ca="1" si="14"/>
        <v>46.928982725527476</v>
      </c>
      <c r="B531" s="50">
        <f t="shared" ca="1" si="15"/>
        <v>-35.374914107327925</v>
      </c>
      <c r="D531" s="82"/>
      <c r="F531" s="10"/>
      <c r="G531" s="11"/>
    </row>
    <row r="532" spans="1:7" x14ac:dyDescent="0.2">
      <c r="A532" s="57">
        <f t="shared" ca="1" si="14"/>
        <v>47.024952015354728</v>
      </c>
      <c r="B532" s="50">
        <f t="shared" ca="1" si="15"/>
        <v>-35.589446007484561</v>
      </c>
      <c r="D532" s="82"/>
      <c r="F532" s="10"/>
      <c r="G532" s="11"/>
    </row>
    <row r="533" spans="1:7" x14ac:dyDescent="0.2">
      <c r="A533" s="57">
        <f t="shared" ca="1" si="14"/>
        <v>47.12092130518198</v>
      </c>
      <c r="B533" s="50">
        <f t="shared" ca="1" si="15"/>
        <v>-35.805536132660883</v>
      </c>
      <c r="D533" s="82"/>
      <c r="F533" s="10"/>
      <c r="G533" s="11"/>
    </row>
    <row r="534" spans="1:7" x14ac:dyDescent="0.2">
      <c r="A534" s="57">
        <f t="shared" ca="1" si="14"/>
        <v>47.216890595009232</v>
      </c>
      <c r="B534" s="50">
        <f t="shared" ca="1" si="15"/>
        <v>-36.023205904148341</v>
      </c>
      <c r="D534" s="82"/>
      <c r="F534" s="10"/>
      <c r="G534" s="11"/>
    </row>
    <row r="535" spans="1:7" x14ac:dyDescent="0.2">
      <c r="A535" s="57">
        <f t="shared" ca="1" si="14"/>
        <v>47.312859884836485</v>
      </c>
      <c r="B535" s="50">
        <f t="shared" ca="1" si="15"/>
        <v>-36.242477226035753</v>
      </c>
      <c r="D535" s="82"/>
      <c r="F535" s="10"/>
      <c r="G535" s="11"/>
    </row>
    <row r="536" spans="1:7" x14ac:dyDescent="0.2">
      <c r="A536" s="57">
        <f t="shared" ca="1" si="14"/>
        <v>47.408829174663737</v>
      </c>
      <c r="B536" s="50">
        <f t="shared" ca="1" si="15"/>
        <v>-36.463372499855808</v>
      </c>
      <c r="D536" s="82"/>
      <c r="F536" s="10"/>
      <c r="G536" s="11"/>
    </row>
    <row r="537" spans="1:7" x14ac:dyDescent="0.2">
      <c r="A537" s="57">
        <f t="shared" ca="1" si="14"/>
        <v>47.504798464490989</v>
      </c>
      <c r="B537" s="50">
        <f t="shared" ca="1" si="15"/>
        <v>-36.685914639791861</v>
      </c>
      <c r="D537" s="82"/>
      <c r="F537" s="10"/>
      <c r="G537" s="11"/>
    </row>
    <row r="538" spans="1:7" x14ac:dyDescent="0.2">
      <c r="A538" s="57">
        <f t="shared" ca="1" si="14"/>
        <v>47.600767754318241</v>
      </c>
      <c r="B538" s="50">
        <f t="shared" ca="1" si="15"/>
        <v>-36.910127088470944</v>
      </c>
      <c r="D538" s="82"/>
      <c r="F538" s="10"/>
      <c r="G538" s="11"/>
    </row>
    <row r="539" spans="1:7" x14ac:dyDescent="0.2">
      <c r="A539" s="57">
        <f t="shared" ca="1" si="14"/>
        <v>47.696737044145493</v>
      </c>
      <c r="B539" s="50">
        <f t="shared" ca="1" si="15"/>
        <v>-37.136033833370249</v>
      </c>
      <c r="D539" s="82"/>
      <c r="F539" s="10"/>
      <c r="G539" s="11"/>
    </row>
    <row r="540" spans="1:7" x14ac:dyDescent="0.2">
      <c r="A540" s="57">
        <f t="shared" ca="1" si="14"/>
        <v>47.792706333972745</v>
      </c>
      <c r="B540" s="50">
        <f t="shared" ca="1" si="15"/>
        <v>-37.363659423866054</v>
      </c>
      <c r="D540" s="82"/>
      <c r="F540" s="10"/>
      <c r="G540" s="11"/>
    </row>
    <row r="541" spans="1:7" x14ac:dyDescent="0.2">
      <c r="A541" s="57">
        <f t="shared" ca="1" si="14"/>
        <v>47.888675623799998</v>
      </c>
      <c r="B541" s="50">
        <f t="shared" ca="1" si="15"/>
        <v>-37.593028988955325</v>
      </c>
      <c r="D541" s="82"/>
      <c r="F541" s="10"/>
      <c r="G541" s="11"/>
    </row>
    <row r="542" spans="1:7" x14ac:dyDescent="0.2">
      <c r="A542" s="57">
        <f t="shared" ca="1" si="14"/>
        <v>47.98464491362725</v>
      </c>
      <c r="B542" s="50">
        <f t="shared" ca="1" si="15"/>
        <v>-37.824168255682252</v>
      </c>
      <c r="D542" s="82"/>
      <c r="F542" s="10"/>
      <c r="G542" s="11"/>
    </row>
    <row r="543" spans="1:7" x14ac:dyDescent="0.2">
      <c r="A543" s="57">
        <f t="shared" ca="1" si="14"/>
        <v>48.080614203454502</v>
      </c>
      <c r="B543" s="50">
        <f t="shared" ca="1" si="15"/>
        <v>-38.05710356830361</v>
      </c>
      <c r="D543" s="82"/>
      <c r="F543" s="10"/>
      <c r="G543" s="11"/>
    </row>
    <row r="544" spans="1:7" x14ac:dyDescent="0.2">
      <c r="A544" s="57">
        <f t="shared" ca="1" si="14"/>
        <v>48.176583493281754</v>
      </c>
      <c r="B544" s="50">
        <f t="shared" ca="1" si="15"/>
        <v>-38.291861908228697</v>
      </c>
      <c r="D544" s="82"/>
      <c r="F544" s="10"/>
      <c r="G544" s="11"/>
    </row>
    <row r="545" spans="1:7" x14ac:dyDescent="0.2">
      <c r="A545" s="57">
        <f t="shared" ca="1" si="14"/>
        <v>48.272552783109006</v>
      </c>
      <c r="B545" s="50">
        <f t="shared" ca="1" si="15"/>
        <v>-38.528470914771873</v>
      </c>
      <c r="D545" s="82"/>
      <c r="F545" s="10"/>
      <c r="G545" s="11"/>
    </row>
    <row r="546" spans="1:7" x14ac:dyDescent="0.2">
      <c r="A546" s="57">
        <f t="shared" ca="1" si="14"/>
        <v>48.368522072936258</v>
      </c>
      <c r="B546" s="50">
        <f t="shared" ca="1" si="15"/>
        <v>-38.76695890675758</v>
      </c>
      <c r="D546" s="82"/>
      <c r="F546" s="10"/>
      <c r="G546" s="11"/>
    </row>
    <row r="547" spans="1:7" x14ac:dyDescent="0.2">
      <c r="A547" s="57">
        <f t="shared" ca="1" si="14"/>
        <v>48.464491362763511</v>
      </c>
      <c r="B547" s="50">
        <f t="shared" ca="1" si="15"/>
        <v>-39.00735490502057</v>
      </c>
      <c r="D547" s="82"/>
      <c r="F547" s="10"/>
      <c r="G547" s="11"/>
    </row>
    <row r="548" spans="1:7" x14ac:dyDescent="0.2">
      <c r="A548" s="57">
        <f t="shared" ca="1" si="14"/>
        <v>48.560460652590763</v>
      </c>
      <c r="B548" s="50">
        <f t="shared" ca="1" si="15"/>
        <v>-39.249688655845532</v>
      </c>
      <c r="D548" s="82"/>
      <c r="F548" s="10"/>
      <c r="G548" s="11"/>
    </row>
    <row r="549" spans="1:7" x14ac:dyDescent="0.2">
      <c r="A549" s="57">
        <f t="shared" ca="1" si="14"/>
        <v>48.656429942418015</v>
      </c>
      <c r="B549" s="50">
        <f t="shared" ca="1" si="15"/>
        <v>-39.493990655394533</v>
      </c>
      <c r="D549" s="82"/>
      <c r="F549" s="10"/>
      <c r="G549" s="11"/>
    </row>
    <row r="550" spans="1:7" x14ac:dyDescent="0.2">
      <c r="A550" s="57">
        <f t="shared" ca="1" si="14"/>
        <v>48.752399232245267</v>
      </c>
      <c r="B550" s="50">
        <f t="shared" ca="1" si="15"/>
        <v>-39.740292175171831</v>
      </c>
      <c r="D550" s="82"/>
      <c r="F550" s="10"/>
      <c r="G550" s="11"/>
    </row>
    <row r="551" spans="1:7" x14ac:dyDescent="0.2">
      <c r="A551" s="57">
        <f t="shared" ca="1" si="14"/>
        <v>48.848368522072519</v>
      </c>
      <c r="B551" s="50">
        <f t="shared" ca="1" si="15"/>
        <v>-39.988625288579833</v>
      </c>
      <c r="D551" s="82"/>
      <c r="F551" s="10"/>
      <c r="G551" s="11"/>
    </row>
    <row r="552" spans="1:7" x14ac:dyDescent="0.2">
      <c r="A552" s="57">
        <f t="shared" ca="1" si="14"/>
        <v>48.944337811899771</v>
      </c>
      <c r="B552" s="50">
        <f t="shared" ca="1" si="15"/>
        <v>-40.239022898622643</v>
      </c>
      <c r="D552" s="82"/>
      <c r="F552" s="10"/>
      <c r="G552" s="11"/>
    </row>
    <row r="553" spans="1:7" x14ac:dyDescent="0.2">
      <c r="A553" s="57">
        <f t="shared" ca="1" si="14"/>
        <v>49.040307101727024</v>
      </c>
      <c r="B553" s="50">
        <f t="shared" ca="1" si="15"/>
        <v>-40.491518766817229</v>
      </c>
      <c r="D553" s="82"/>
      <c r="F553" s="10"/>
      <c r="G553" s="11"/>
    </row>
    <row r="554" spans="1:7" x14ac:dyDescent="0.2">
      <c r="A554" s="57">
        <f t="shared" ca="1" si="14"/>
        <v>49.136276391554276</v>
      </c>
      <c r="B554" s="50">
        <f t="shared" ca="1" si="15"/>
        <v>-40.746147543376082</v>
      </c>
      <c r="D554" s="82"/>
      <c r="F554" s="10"/>
      <c r="G554" s="11"/>
    </row>
    <row r="555" spans="1:7" x14ac:dyDescent="0.2">
      <c r="A555" s="57">
        <f t="shared" ref="A555:A618" ca="1" si="16">OFFSET(A555,-1,0)+f_stop/5000</f>
        <v>49.232245681381528</v>
      </c>
      <c r="B555" s="50">
        <f t="shared" ref="B555:B618" ca="1" si="17">20*LOG(ABS(   (1/f_dec*SIN(f_dec*$A555/Fm*PI())/SIN($A555/Fm*PI()))^(order-2) * (1/f_dec2*SIN(f_dec2*$A555/Fm*PI())/SIN($A555/Fm*PI())) *  (1/(f_dec*n_avg)*SIN((f_dec*n_avg)*$A555/Fm*PI())/SIN($A555/Fm*PI()))    ))</f>
        <v>-41.002944798728734</v>
      </c>
      <c r="D555" s="82"/>
      <c r="F555" s="10"/>
      <c r="G555" s="11"/>
    </row>
    <row r="556" spans="1:7" x14ac:dyDescent="0.2">
      <c r="A556" s="57">
        <f t="shared" ca="1" si="16"/>
        <v>49.32821497120878</v>
      </c>
      <c r="B556" s="50">
        <f t="shared" ca="1" si="17"/>
        <v>-41.261947056454616</v>
      </c>
      <c r="D556" s="82"/>
      <c r="F556" s="10"/>
      <c r="G556" s="11"/>
    </row>
    <row r="557" spans="1:7" x14ac:dyDescent="0.2">
      <c r="A557" s="57">
        <f t="shared" ca="1" si="16"/>
        <v>49.424184261036032</v>
      </c>
      <c r="B557" s="50">
        <f t="shared" ca="1" si="17"/>
        <v>-41.523191827702981</v>
      </c>
      <c r="D557" s="82"/>
      <c r="F557" s="10"/>
      <c r="G557" s="11"/>
    </row>
    <row r="558" spans="1:7" x14ac:dyDescent="0.2">
      <c r="A558" s="57">
        <f t="shared" ca="1" si="16"/>
        <v>49.520153550863284</v>
      </c>
      <c r="B558" s="50">
        <f t="shared" ca="1" si="17"/>
        <v>-41.786717647182073</v>
      </c>
      <c r="D558" s="82"/>
      <c r="F558" s="10"/>
      <c r="G558" s="11"/>
    </row>
    <row r="559" spans="1:7" x14ac:dyDescent="0.2">
      <c r="A559" s="57">
        <f t="shared" ca="1" si="16"/>
        <v>49.616122840690537</v>
      </c>
      <c r="B559" s="50">
        <f t="shared" ca="1" si="17"/>
        <v>-42.052564110803573</v>
      </c>
      <c r="D559" s="82"/>
      <c r="F559" s="10"/>
      <c r="G559" s="11"/>
    </row>
    <row r="560" spans="1:7" x14ac:dyDescent="0.2">
      <c r="A560" s="57">
        <f t="shared" ca="1" si="16"/>
        <v>49.712092130517789</v>
      </c>
      <c r="B560" s="50">
        <f t="shared" ca="1" si="17"/>
        <v>-42.320771915074644</v>
      </c>
      <c r="D560" s="82"/>
      <c r="F560" s="10"/>
      <c r="G560" s="11"/>
    </row>
    <row r="561" spans="1:7" x14ac:dyDescent="0.2">
      <c r="A561" s="57">
        <f t="shared" ca="1" si="16"/>
        <v>49.808061420345041</v>
      </c>
      <c r="B561" s="50">
        <f t="shared" ca="1" si="17"/>
        <v>-42.591382898336263</v>
      </c>
      <c r="D561" s="82"/>
      <c r="F561" s="10"/>
      <c r="G561" s="11"/>
    </row>
    <row r="562" spans="1:7" x14ac:dyDescent="0.2">
      <c r="A562" s="57">
        <f t="shared" ca="1" si="16"/>
        <v>49.904030710172293</v>
      </c>
      <c r="B562" s="50">
        <f t="shared" ca="1" si="17"/>
        <v>-42.864440083951891</v>
      </c>
      <c r="D562" s="82"/>
      <c r="F562" s="10"/>
      <c r="G562" s="11"/>
    </row>
    <row r="563" spans="1:7" x14ac:dyDescent="0.2">
      <c r="A563" s="57">
        <f t="shared" ca="1" si="16"/>
        <v>49.999999999999545</v>
      </c>
      <c r="B563" s="50">
        <f t="shared" ca="1" si="17"/>
        <v>-43.139987725559209</v>
      </c>
      <c r="D563" s="82"/>
      <c r="F563" s="10"/>
      <c r="G563" s="11"/>
    </row>
    <row r="564" spans="1:7" x14ac:dyDescent="0.2">
      <c r="A564" s="57">
        <f t="shared" ca="1" si="16"/>
        <v>50.095969289826797</v>
      </c>
      <c r="B564" s="50">
        <f t="shared" ca="1" si="17"/>
        <v>-43.418071354503311</v>
      </c>
      <c r="D564" s="82"/>
      <c r="F564" s="10"/>
      <c r="G564" s="11"/>
    </row>
    <row r="565" spans="1:7" x14ac:dyDescent="0.2">
      <c r="A565" s="57">
        <f t="shared" ca="1" si="16"/>
        <v>50.19193857965405</v>
      </c>
      <c r="B565" s="50">
        <f t="shared" ca="1" si="17"/>
        <v>-43.698737829579713</v>
      </c>
      <c r="D565" s="82"/>
      <c r="F565" s="10"/>
      <c r="G565" s="11"/>
    </row>
    <row r="566" spans="1:7" x14ac:dyDescent="0.2">
      <c r="A566" s="57">
        <f t="shared" ca="1" si="16"/>
        <v>50.287907869481302</v>
      </c>
      <c r="B566" s="50">
        <f t="shared" ca="1" si="17"/>
        <v>-43.982035389222688</v>
      </c>
      <c r="D566" s="82"/>
      <c r="F566" s="10"/>
      <c r="G566" s="11"/>
    </row>
    <row r="567" spans="1:7" x14ac:dyDescent="0.2">
      <c r="A567" s="57">
        <f t="shared" ca="1" si="16"/>
        <v>50.383877159308554</v>
      </c>
      <c r="B567" s="50">
        <f t="shared" ca="1" si="17"/>
        <v>-44.268013706285274</v>
      </c>
      <c r="D567" s="82"/>
      <c r="F567" s="10"/>
      <c r="G567" s="11"/>
    </row>
    <row r="568" spans="1:7" x14ac:dyDescent="0.2">
      <c r="A568" s="57">
        <f t="shared" ca="1" si="16"/>
        <v>50.479846449135806</v>
      </c>
      <c r="B568" s="50">
        <f t="shared" ca="1" si="17"/>
        <v>-44.556723945566532</v>
      </c>
      <c r="D568" s="82"/>
      <c r="F568" s="10"/>
      <c r="G568" s="11"/>
    </row>
    <row r="569" spans="1:7" x14ac:dyDescent="0.2">
      <c r="A569" s="57">
        <f t="shared" ca="1" si="16"/>
        <v>50.575815738963058</v>
      </c>
      <c r="B569" s="50">
        <f t="shared" ca="1" si="17"/>
        <v>-44.848218824253166</v>
      </c>
      <c r="D569" s="82"/>
      <c r="F569" s="10"/>
      <c r="G569" s="11"/>
    </row>
    <row r="570" spans="1:7" x14ac:dyDescent="0.2">
      <c r="A570" s="57">
        <f t="shared" ca="1" si="16"/>
        <v>50.67178502879031</v>
      </c>
      <c r="B570" s="50">
        <f t="shared" ca="1" si="17"/>
        <v>-45.142552675454823</v>
      </c>
      <c r="D570" s="82"/>
      <c r="F570" s="10"/>
      <c r="G570" s="11"/>
    </row>
    <row r="571" spans="1:7" x14ac:dyDescent="0.2">
      <c r="A571" s="57">
        <f t="shared" ca="1" si="16"/>
        <v>50.767754318617563</v>
      </c>
      <c r="B571" s="50">
        <f t="shared" ca="1" si="17"/>
        <v>-45.439781515024286</v>
      </c>
      <c r="D571" s="82"/>
      <c r="F571" s="10"/>
      <c r="G571" s="11"/>
    </row>
    <row r="572" spans="1:7" x14ac:dyDescent="0.2">
      <c r="A572" s="57">
        <f t="shared" ca="1" si="16"/>
        <v>50.863723608444815</v>
      </c>
      <c r="B572" s="50">
        <f t="shared" ca="1" si="17"/>
        <v>-45.739963111869471</v>
      </c>
      <c r="D572" s="82"/>
      <c r="F572" s="10"/>
      <c r="G572" s="11"/>
    </row>
    <row r="573" spans="1:7" x14ac:dyDescent="0.2">
      <c r="A573" s="57">
        <f t="shared" ca="1" si="16"/>
        <v>50.959692898272067</v>
      </c>
      <c r="B573" s="50">
        <f t="shared" ca="1" si="17"/>
        <v>-46.043157061977887</v>
      </c>
      <c r="D573" s="82"/>
      <c r="F573" s="10"/>
      <c r="G573" s="11"/>
    </row>
    <row r="574" spans="1:7" x14ac:dyDescent="0.2">
      <c r="A574" s="57">
        <f t="shared" ca="1" si="16"/>
        <v>51.055662188099319</v>
      </c>
      <c r="B574" s="50">
        <f t="shared" ca="1" si="17"/>
        <v>-46.349424866391317</v>
      </c>
      <c r="D574" s="82"/>
      <c r="F574" s="10"/>
      <c r="G574" s="11"/>
    </row>
    <row r="575" spans="1:7" x14ac:dyDescent="0.2">
      <c r="A575" s="57">
        <f t="shared" ca="1" si="16"/>
        <v>51.151631477926571</v>
      </c>
      <c r="B575" s="50">
        <f t="shared" ca="1" si="17"/>
        <v>-46.658830013386805</v>
      </c>
      <c r="D575" s="82"/>
      <c r="F575" s="10"/>
      <c r="G575" s="11"/>
    </row>
    <row r="576" spans="1:7" x14ac:dyDescent="0.2">
      <c r="A576" s="57">
        <f t="shared" ca="1" si="16"/>
        <v>51.247600767753823</v>
      </c>
      <c r="B576" s="50">
        <f t="shared" ca="1" si="17"/>
        <v>-46.971438065138777</v>
      </c>
      <c r="D576" s="82"/>
      <c r="F576" s="10"/>
      <c r="G576" s="11"/>
    </row>
    <row r="577" spans="1:7" x14ac:dyDescent="0.2">
      <c r="A577" s="57">
        <f t="shared" ca="1" si="16"/>
        <v>51.343570057581076</v>
      </c>
      <c r="B577" s="50">
        <f t="shared" ca="1" si="17"/>
        <v>-47.287316749159146</v>
      </c>
      <c r="D577" s="82"/>
      <c r="F577" s="10"/>
      <c r="G577" s="11"/>
    </row>
    <row r="578" spans="1:7" x14ac:dyDescent="0.2">
      <c r="A578" s="57">
        <f t="shared" ca="1" si="16"/>
        <v>51.439539347408328</v>
      </c>
      <c r="B578" s="50">
        <f t="shared" ca="1" si="17"/>
        <v>-47.60653605483472</v>
      </c>
      <c r="D578" s="82"/>
      <c r="F578" s="10"/>
      <c r="G578" s="11"/>
    </row>
    <row r="579" spans="1:7" x14ac:dyDescent="0.2">
      <c r="A579" s="57">
        <f t="shared" ca="1" si="16"/>
        <v>51.53550863723558</v>
      </c>
      <c r="B579" s="50">
        <f t="shared" ca="1" si="17"/>
        <v>-47.929168335406906</v>
      </c>
      <c r="D579" s="82"/>
      <c r="F579" s="10"/>
      <c r="G579" s="11"/>
    </row>
    <row r="580" spans="1:7" x14ac:dyDescent="0.2">
      <c r="A580" s="57">
        <f t="shared" ca="1" si="16"/>
        <v>51.631477927062832</v>
      </c>
      <c r="B580" s="50">
        <f t="shared" ca="1" si="17"/>
        <v>-48.255288415766167</v>
      </c>
      <c r="D580" s="82"/>
      <c r="F580" s="10"/>
      <c r="G580" s="11"/>
    </row>
    <row r="581" spans="1:7" x14ac:dyDescent="0.2">
      <c r="A581" s="57">
        <f t="shared" ca="1" si="16"/>
        <v>51.727447216890084</v>
      </c>
      <c r="B581" s="50">
        <f t="shared" ca="1" si="17"/>
        <v>-48.584973706463678</v>
      </c>
      <c r="D581" s="82"/>
      <c r="F581" s="10"/>
      <c r="G581" s="11"/>
    </row>
    <row r="582" spans="1:7" x14ac:dyDescent="0.2">
      <c r="A582" s="57">
        <f t="shared" ca="1" si="16"/>
        <v>51.823416506717336</v>
      </c>
      <c r="B582" s="50">
        <f t="shared" ca="1" si="17"/>
        <v>-48.91830432437515</v>
      </c>
      <c r="D582" s="82"/>
      <c r="F582" s="10"/>
      <c r="G582" s="11"/>
    </row>
    <row r="583" spans="1:7" x14ac:dyDescent="0.2">
      <c r="A583" s="57">
        <f t="shared" ca="1" si="16"/>
        <v>51.919385796544589</v>
      </c>
      <c r="B583" s="50">
        <f t="shared" ca="1" si="17"/>
        <v>-49.255363220488888</v>
      </c>
      <c r="D583" s="82"/>
      <c r="F583" s="10"/>
      <c r="G583" s="11"/>
    </row>
    <row r="584" spans="1:7" x14ac:dyDescent="0.2">
      <c r="A584" s="57">
        <f t="shared" ca="1" si="16"/>
        <v>52.015355086371841</v>
      </c>
      <c r="B584" s="50">
        <f t="shared" ca="1" si="17"/>
        <v>-49.596236315327971</v>
      </c>
      <c r="D584" s="82"/>
      <c r="F584" s="10"/>
      <c r="G584" s="11"/>
    </row>
    <row r="585" spans="1:7" x14ac:dyDescent="0.2">
      <c r="A585" s="57">
        <f t="shared" ca="1" si="16"/>
        <v>52.111324376199093</v>
      </c>
      <c r="B585" s="50">
        <f t="shared" ca="1" si="17"/>
        <v>-49.941012642561262</v>
      </c>
      <c r="D585" s="82"/>
      <c r="F585" s="10"/>
      <c r="G585" s="11"/>
    </row>
    <row r="586" spans="1:7" x14ac:dyDescent="0.2">
      <c r="A586" s="57">
        <f t="shared" ca="1" si="16"/>
        <v>52.207293666026345</v>
      </c>
      <c r="B586" s="50">
        <f t="shared" ca="1" si="17"/>
        <v>-50.289784501404142</v>
      </c>
      <c r="D586" s="82"/>
      <c r="F586" s="10"/>
      <c r="G586" s="11"/>
    </row>
    <row r="587" spans="1:7" x14ac:dyDescent="0.2">
      <c r="A587" s="57">
        <f t="shared" ca="1" si="16"/>
        <v>52.303262955853597</v>
      </c>
      <c r="B587" s="50">
        <f t="shared" ca="1" si="17"/>
        <v>-50.642647618463037</v>
      </c>
      <c r="D587" s="82"/>
      <c r="F587" s="10"/>
      <c r="G587" s="11"/>
    </row>
    <row r="588" spans="1:7" x14ac:dyDescent="0.2">
      <c r="A588" s="57">
        <f t="shared" ca="1" si="16"/>
        <v>52.399232245680849</v>
      </c>
      <c r="B588" s="50">
        <f t="shared" ca="1" si="17"/>
        <v>-50.99970131973464</v>
      </c>
      <c r="D588" s="82"/>
      <c r="F588" s="10"/>
      <c r="G588" s="11"/>
    </row>
    <row r="589" spans="1:7" x14ac:dyDescent="0.2">
      <c r="A589" s="57">
        <f t="shared" ca="1" si="16"/>
        <v>52.495201535508102</v>
      </c>
      <c r="B589" s="50">
        <f t="shared" ca="1" si="17"/>
        <v>-51.361048713533791</v>
      </c>
      <c r="D589" s="82"/>
      <c r="F589" s="10"/>
      <c r="G589" s="11"/>
    </row>
    <row r="590" spans="1:7" x14ac:dyDescent="0.2">
      <c r="A590" s="57">
        <f t="shared" ca="1" si="16"/>
        <v>52.591170825335354</v>
      </c>
      <c r="B590" s="50">
        <f t="shared" ca="1" si="17"/>
        <v>-51.726796885194943</v>
      </c>
      <c r="D590" s="82"/>
      <c r="F590" s="10"/>
      <c r="G590" s="11"/>
    </row>
    <row r="591" spans="1:7" x14ac:dyDescent="0.2">
      <c r="A591" s="57">
        <f t="shared" ca="1" si="16"/>
        <v>52.687140115162606</v>
      </c>
      <c r="B591" s="50">
        <f t="shared" ca="1" si="17"/>
        <v>-52.097057104467261</v>
      </c>
      <c r="D591" s="82"/>
      <c r="F591" s="10"/>
      <c r="G591" s="11"/>
    </row>
    <row r="592" spans="1:7" x14ac:dyDescent="0.2">
      <c r="A592" s="57">
        <f t="shared" ca="1" si="16"/>
        <v>52.783109404989858</v>
      </c>
      <c r="B592" s="50">
        <f t="shared" ca="1" si="17"/>
        <v>-52.471945046610813</v>
      </c>
      <c r="D592" s="82"/>
      <c r="F592" s="10"/>
      <c r="G592" s="11"/>
    </row>
    <row r="593" spans="1:7" x14ac:dyDescent="0.2">
      <c r="A593" s="57">
        <f t="shared" ca="1" si="16"/>
        <v>52.87907869481711</v>
      </c>
      <c r="B593" s="50">
        <f t="shared" ca="1" si="17"/>
        <v>-52.851581028293594</v>
      </c>
      <c r="D593" s="82"/>
      <c r="F593" s="10"/>
      <c r="G593" s="11"/>
    </row>
    <row r="594" spans="1:7" x14ac:dyDescent="0.2">
      <c r="A594" s="57">
        <f t="shared" ca="1" si="16"/>
        <v>52.975047984644362</v>
      </c>
      <c r="B594" s="50">
        <f t="shared" ca="1" si="17"/>
        <v>-53.236090259495001</v>
      </c>
      <c r="D594" s="82"/>
      <c r="F594" s="10"/>
      <c r="G594" s="11"/>
    </row>
    <row r="595" spans="1:7" x14ac:dyDescent="0.2">
      <c r="A595" s="57">
        <f t="shared" ca="1" si="16"/>
        <v>53.071017274471615</v>
      </c>
      <c r="B595" s="50">
        <f t="shared" ca="1" si="17"/>
        <v>-53.625603112737309</v>
      </c>
      <c r="D595" s="82"/>
      <c r="F595" s="10"/>
      <c r="G595" s="11"/>
    </row>
    <row r="596" spans="1:7" x14ac:dyDescent="0.2">
      <c r="A596" s="57">
        <f t="shared" ca="1" si="16"/>
        <v>53.166986564298867</v>
      </c>
      <c r="B596" s="50">
        <f t="shared" ca="1" si="17"/>
        <v>-54.020255411094709</v>
      </c>
      <c r="D596" s="82"/>
      <c r="F596" s="10"/>
      <c r="G596" s="11"/>
    </row>
    <row r="597" spans="1:7" x14ac:dyDescent="0.2">
      <c r="A597" s="57">
        <f t="shared" ca="1" si="16"/>
        <v>53.262955854126119</v>
      </c>
      <c r="B597" s="50">
        <f t="shared" ca="1" si="17"/>
        <v>-54.420188736574929</v>
      </c>
      <c r="D597" s="82"/>
      <c r="F597" s="10"/>
      <c r="G597" s="11"/>
    </row>
    <row r="598" spans="1:7" x14ac:dyDescent="0.2">
      <c r="A598" s="57">
        <f t="shared" ca="1" si="16"/>
        <v>53.358925143953371</v>
      </c>
      <c r="B598" s="50">
        <f t="shared" ca="1" si="17"/>
        <v>-54.825550760626243</v>
      </c>
      <c r="D598" s="82"/>
      <c r="F598" s="10"/>
      <c r="G598" s="11"/>
    </row>
    <row r="599" spans="1:7" x14ac:dyDescent="0.2">
      <c r="A599" s="57">
        <f t="shared" ca="1" si="16"/>
        <v>53.454894433780623</v>
      </c>
      <c r="B599" s="50">
        <f t="shared" ca="1" si="17"/>
        <v>-55.23649559870401</v>
      </c>
      <c r="D599" s="82"/>
      <c r="F599" s="10"/>
      <c r="G599" s="11"/>
    </row>
    <row r="600" spans="1:7" x14ac:dyDescent="0.2">
      <c r="A600" s="57">
        <f t="shared" ca="1" si="16"/>
        <v>53.550863723607875</v>
      </c>
      <c r="B600" s="50">
        <f t="shared" ca="1" si="17"/>
        <v>-55.653184191028522</v>
      </c>
      <c r="D600" s="82"/>
      <c r="F600" s="10"/>
      <c r="G600" s="11"/>
    </row>
    <row r="601" spans="1:7" x14ac:dyDescent="0.2">
      <c r="A601" s="57">
        <f t="shared" ca="1" si="16"/>
        <v>53.646833013435128</v>
      </c>
      <c r="B601" s="50">
        <f t="shared" ca="1" si="17"/>
        <v>-56.075784711891245</v>
      </c>
      <c r="D601" s="82"/>
      <c r="F601" s="10"/>
      <c r="G601" s="11"/>
    </row>
    <row r="602" spans="1:7" x14ac:dyDescent="0.2">
      <c r="A602" s="57">
        <f t="shared" ca="1" si="16"/>
        <v>53.74280230326238</v>
      </c>
      <c r="B602" s="50">
        <f t="shared" ca="1" si="17"/>
        <v>-56.504473010117202</v>
      </c>
      <c r="D602" s="82"/>
      <c r="F602" s="10"/>
      <c r="G602" s="11"/>
    </row>
    <row r="603" spans="1:7" x14ac:dyDescent="0.2">
      <c r="A603" s="57">
        <f t="shared" ca="1" si="16"/>
        <v>53.838771593089632</v>
      </c>
      <c r="B603" s="50">
        <f t="shared" ca="1" si="17"/>
        <v>-56.939433083573398</v>
      </c>
      <c r="D603" s="82"/>
      <c r="F603" s="10"/>
      <c r="G603" s="11"/>
    </row>
    <row r="604" spans="1:7" x14ac:dyDescent="0.2">
      <c r="A604" s="57">
        <f t="shared" ca="1" si="16"/>
        <v>53.934740882916884</v>
      </c>
      <c r="B604" s="50">
        <f t="shared" ca="1" si="17"/>
        <v>-57.380857590931349</v>
      </c>
      <c r="D604" s="82"/>
      <c r="F604" s="10"/>
      <c r="G604" s="11"/>
    </row>
    <row r="605" spans="1:7" x14ac:dyDescent="0.2">
      <c r="A605" s="57">
        <f t="shared" ca="1" si="16"/>
        <v>54.030710172744136</v>
      </c>
      <c r="B605" s="50">
        <f t="shared" ca="1" si="17"/>
        <v>-57.828948404248955</v>
      </c>
      <c r="D605" s="82"/>
      <c r="F605" s="10"/>
      <c r="G605" s="11"/>
    </row>
    <row r="606" spans="1:7" x14ac:dyDescent="0.2">
      <c r="A606" s="57">
        <f t="shared" ca="1" si="16"/>
        <v>54.126679462571389</v>
      </c>
      <c r="B606" s="50">
        <f t="shared" ca="1" si="17"/>
        <v>-58.283917206343233</v>
      </c>
      <c r="D606" s="82"/>
      <c r="F606" s="10"/>
      <c r="G606" s="11"/>
    </row>
    <row r="607" spans="1:7" x14ac:dyDescent="0.2">
      <c r="A607" s="57">
        <f t="shared" ca="1" si="16"/>
        <v>54.222648752398641</v>
      </c>
      <c r="B607" s="50">
        <f t="shared" ca="1" si="17"/>
        <v>-58.74598613738182</v>
      </c>
      <c r="D607" s="82"/>
      <c r="F607" s="10"/>
      <c r="G607" s="11"/>
    </row>
    <row r="608" spans="1:7" x14ac:dyDescent="0.2">
      <c r="A608" s="57">
        <f t="shared" ca="1" si="16"/>
        <v>54.318618042225893</v>
      </c>
      <c r="B608" s="50">
        <f t="shared" ca="1" si="17"/>
        <v>-59.215388495641903</v>
      </c>
      <c r="D608" s="82"/>
      <c r="F608" s="10"/>
      <c r="G608" s="11"/>
    </row>
    <row r="609" spans="1:7" x14ac:dyDescent="0.2">
      <c r="A609" s="57">
        <f t="shared" ca="1" si="16"/>
        <v>54.414587332053145</v>
      </c>
      <c r="B609" s="50">
        <f t="shared" ca="1" si="17"/>
        <v>-59.692369497974639</v>
      </c>
      <c r="D609" s="82"/>
      <c r="F609" s="10"/>
      <c r="G609" s="11"/>
    </row>
    <row r="610" spans="1:7" x14ac:dyDescent="0.2">
      <c r="A610" s="57">
        <f t="shared" ca="1" si="16"/>
        <v>54.510556621880397</v>
      </c>
      <c r="B610" s="50">
        <f t="shared" ca="1" si="17"/>
        <v>-60.177187106185912</v>
      </c>
      <c r="D610" s="82"/>
      <c r="F610" s="10"/>
      <c r="G610" s="11"/>
    </row>
    <row r="611" spans="1:7" x14ac:dyDescent="0.2">
      <c r="A611" s="57">
        <f t="shared" ca="1" si="16"/>
        <v>54.606525911707649</v>
      </c>
      <c r="B611" s="50">
        <f t="shared" ca="1" si="17"/>
        <v>-60.670112926310686</v>
      </c>
      <c r="D611" s="82"/>
      <c r="F611" s="10"/>
      <c r="G611" s="11"/>
    </row>
    <row r="612" spans="1:7" x14ac:dyDescent="0.2">
      <c r="A612" s="57">
        <f t="shared" ca="1" si="16"/>
        <v>54.702495201534902</v>
      </c>
      <c r="B612" s="50">
        <f t="shared" ca="1" si="17"/>
        <v>-61.171433188636016</v>
      </c>
      <c r="D612" s="82"/>
      <c r="F612" s="10"/>
      <c r="G612" s="11"/>
    </row>
    <row r="613" spans="1:7" x14ac:dyDescent="0.2">
      <c r="A613" s="57">
        <f t="shared" ca="1" si="16"/>
        <v>54.798464491362154</v>
      </c>
      <c r="B613" s="50">
        <f t="shared" ca="1" si="17"/>
        <v>-61.681449817333423</v>
      </c>
      <c r="D613" s="82"/>
      <c r="F613" s="10"/>
      <c r="G613" s="11"/>
    </row>
    <row r="614" spans="1:7" x14ac:dyDescent="0.2">
      <c r="A614" s="57">
        <f t="shared" ca="1" si="16"/>
        <v>54.894433781189406</v>
      </c>
      <c r="B614" s="50">
        <f t="shared" ca="1" si="17"/>
        <v>-62.200481599715438</v>
      </c>
      <c r="D614" s="82"/>
      <c r="F614" s="10"/>
      <c r="G614" s="11"/>
    </row>
    <row r="615" spans="1:7" x14ac:dyDescent="0.2">
      <c r="A615" s="57">
        <f t="shared" ca="1" si="16"/>
        <v>54.990403071016658</v>
      </c>
      <c r="B615" s="50">
        <f t="shared" ca="1" si="17"/>
        <v>-62.728865466464718</v>
      </c>
      <c r="D615" s="82"/>
      <c r="F615" s="10"/>
      <c r="G615" s="11"/>
    </row>
    <row r="616" spans="1:7" x14ac:dyDescent="0.2">
      <c r="A616" s="57">
        <f t="shared" ca="1" si="16"/>
        <v>55.08637236084391</v>
      </c>
      <c r="B616" s="50">
        <f t="shared" ca="1" si="17"/>
        <v>-63.266957895718349</v>
      </c>
      <c r="D616" s="82"/>
      <c r="F616" s="10"/>
      <c r="G616" s="11"/>
    </row>
    <row r="617" spans="1:7" x14ac:dyDescent="0.2">
      <c r="A617" s="57">
        <f t="shared" ca="1" si="16"/>
        <v>55.182341650671162</v>
      </c>
      <c r="B617" s="50">
        <f t="shared" ca="1" si="17"/>
        <v>-63.81513645567145</v>
      </c>
      <c r="D617" s="82"/>
      <c r="F617" s="10"/>
      <c r="G617" s="11"/>
    </row>
    <row r="618" spans="1:7" x14ac:dyDescent="0.2">
      <c r="A618" s="57">
        <f t="shared" ca="1" si="16"/>
        <v>55.278310940498415</v>
      </c>
      <c r="B618" s="50">
        <f t="shared" ca="1" si="17"/>
        <v>-64.373801502429984</v>
      </c>
      <c r="D618" s="82"/>
      <c r="F618" s="10"/>
      <c r="G618" s="11"/>
    </row>
    <row r="619" spans="1:7" x14ac:dyDescent="0.2">
      <c r="A619" s="57">
        <f t="shared" ref="A619:A682" ca="1" si="18">OFFSET(A619,-1,0)+f_stop/5000</f>
        <v>55.374280230325667</v>
      </c>
      <c r="B619" s="50">
        <f t="shared" ref="B619:B682" ca="1" si="19">20*LOG(ABS(   (1/f_dec*SIN(f_dec*$A619/Fm*PI())/SIN($A619/Fm*PI()))^(order-2) * (1/f_dec2*SIN(f_dec2*$A619/Fm*PI())/SIN($A619/Fm*PI())) *  (1/(f_dec*n_avg)*SIN((f_dec*n_avg)*$A619/Fm*PI())/SIN($A619/Fm*PI()))    ))</f>
        <v>-64.943378052248306</v>
      </c>
      <c r="D619" s="82"/>
      <c r="F619" s="10"/>
      <c r="G619" s="11"/>
    </row>
    <row r="620" spans="1:7" x14ac:dyDescent="0.2">
      <c r="A620" s="57">
        <f t="shared" ca="1" si="18"/>
        <v>55.470249520152919</v>
      </c>
      <c r="B620" s="50">
        <f t="shared" ca="1" si="19"/>
        <v>-65.524317850097077</v>
      </c>
      <c r="D620" s="82"/>
      <c r="F620" s="10"/>
      <c r="G620" s="11"/>
    </row>
    <row r="621" spans="1:7" x14ac:dyDescent="0.2">
      <c r="A621" s="57">
        <f t="shared" ca="1" si="18"/>
        <v>55.566218809980171</v>
      </c>
      <c r="B621" s="50">
        <f t="shared" ca="1" si="19"/>
        <v>-66.11710165979828</v>
      </c>
      <c r="D621" s="82"/>
      <c r="F621" s="10"/>
      <c r="G621" s="11"/>
    </row>
    <row r="622" spans="1:7" x14ac:dyDescent="0.2">
      <c r="A622" s="57">
        <f t="shared" ca="1" si="18"/>
        <v>55.662188099807423</v>
      </c>
      <c r="B622" s="50">
        <f t="shared" ca="1" si="19"/>
        <v>-66.722241804831583</v>
      </c>
      <c r="D622" s="82"/>
      <c r="F622" s="10"/>
      <c r="G622" s="11"/>
    </row>
    <row r="623" spans="1:7" x14ac:dyDescent="0.2">
      <c r="A623" s="57">
        <f t="shared" ca="1" si="18"/>
        <v>55.758157389634675</v>
      </c>
      <c r="B623" s="50">
        <f t="shared" ca="1" si="19"/>
        <v>-67.340284993477923</v>
      </c>
      <c r="D623" s="82"/>
      <c r="F623" s="10"/>
      <c r="G623" s="11"/>
    </row>
    <row r="624" spans="1:7" x14ac:dyDescent="0.2">
      <c r="A624" s="57">
        <f t="shared" ca="1" si="18"/>
        <v>55.854126679461928</v>
      </c>
      <c r="B624" s="50">
        <f t="shared" ca="1" si="19"/>
        <v>-67.971815467360003</v>
      </c>
      <c r="D624" s="82"/>
      <c r="F624" s="10"/>
      <c r="G624" s="11"/>
    </row>
    <row r="625" spans="1:7" x14ac:dyDescent="0.2">
      <c r="A625" s="57">
        <f t="shared" ca="1" si="18"/>
        <v>55.95009596928918</v>
      </c>
      <c r="B625" s="50">
        <f t="shared" ca="1" si="19"/>
        <v>-68.617458518849631</v>
      </c>
      <c r="D625" s="82"/>
      <c r="F625" s="10"/>
      <c r="G625" s="11"/>
    </row>
    <row r="626" spans="1:7" x14ac:dyDescent="0.2">
      <c r="A626" s="57">
        <f t="shared" ca="1" si="18"/>
        <v>56.046065259116432</v>
      </c>
      <c r="B626" s="50">
        <f t="shared" ca="1" si="19"/>
        <v>-69.277884430447529</v>
      </c>
      <c r="D626" s="82"/>
      <c r="F626" s="10"/>
      <c r="G626" s="11"/>
    </row>
    <row r="627" spans="1:7" x14ac:dyDescent="0.2">
      <c r="A627" s="57">
        <f t="shared" ca="1" si="18"/>
        <v>56.142034548943684</v>
      </c>
      <c r="B627" s="50">
        <f t="shared" ca="1" si="19"/>
        <v>-69.953812898382822</v>
      </c>
      <c r="D627" s="82"/>
      <c r="F627" s="10"/>
      <c r="G627" s="11"/>
    </row>
    <row r="628" spans="1:7" x14ac:dyDescent="0.2">
      <c r="A628" s="57">
        <f t="shared" ca="1" si="18"/>
        <v>56.238003838770936</v>
      </c>
      <c r="B628" s="50">
        <f t="shared" ca="1" si="19"/>
        <v>-70.646018013662683</v>
      </c>
      <c r="D628" s="82"/>
      <c r="F628" s="10"/>
      <c r="G628" s="11"/>
    </row>
    <row r="629" spans="1:7" x14ac:dyDescent="0.2">
      <c r="A629" s="57">
        <f t="shared" ca="1" si="18"/>
        <v>56.333973128598188</v>
      </c>
      <c r="B629" s="50">
        <f t="shared" ca="1" si="19"/>
        <v>-71.355333887059246</v>
      </c>
      <c r="D629" s="82"/>
      <c r="F629" s="10"/>
      <c r="G629" s="11"/>
    </row>
    <row r="630" spans="1:7" x14ac:dyDescent="0.2">
      <c r="A630" s="57">
        <f t="shared" ca="1" si="18"/>
        <v>56.429942418425441</v>
      </c>
      <c r="B630" s="50">
        <f t="shared" ca="1" si="19"/>
        <v>-72.082661020592752</v>
      </c>
      <c r="D630" s="82"/>
      <c r="F630" s="10"/>
      <c r="G630" s="11"/>
    </row>
    <row r="631" spans="1:7" x14ac:dyDescent="0.2">
      <c r="A631" s="57">
        <f t="shared" ca="1" si="18"/>
        <v>56.525911708252693</v>
      </c>
      <c r="B631" s="50">
        <f t="shared" ca="1" si="19"/>
        <v>-72.828973547648445</v>
      </c>
      <c r="D631" s="82"/>
      <c r="F631" s="10"/>
      <c r="G631" s="11"/>
    </row>
    <row r="632" spans="1:7" x14ac:dyDescent="0.2">
      <c r="A632" s="57">
        <f t="shared" ca="1" si="18"/>
        <v>56.621880998079945</v>
      </c>
      <c r="B632" s="50">
        <f t="shared" ca="1" si="19"/>
        <v>-73.595327487835704</v>
      </c>
      <c r="D632" s="82"/>
      <c r="F632" s="10"/>
      <c r="G632" s="11"/>
    </row>
    <row r="633" spans="1:7" x14ac:dyDescent="0.2">
      <c r="A633" s="57">
        <f t="shared" ca="1" si="18"/>
        <v>56.717850287907197</v>
      </c>
      <c r="B633" s="50">
        <f t="shared" ca="1" si="19"/>
        <v>-74.382870192201295</v>
      </c>
      <c r="D633" s="82"/>
      <c r="F633" s="10"/>
      <c r="G633" s="11"/>
    </row>
    <row r="634" spans="1:7" x14ac:dyDescent="0.2">
      <c r="A634" s="57">
        <f t="shared" ca="1" si="18"/>
        <v>56.813819577734449</v>
      </c>
      <c r="B634" s="50">
        <f t="shared" ca="1" si="19"/>
        <v>-75.192851190922283</v>
      </c>
      <c r="D634" s="82"/>
      <c r="F634" s="10"/>
      <c r="G634" s="11"/>
    </row>
    <row r="635" spans="1:7" x14ac:dyDescent="0.2">
      <c r="A635" s="57">
        <f t="shared" ca="1" si="18"/>
        <v>56.909788867561701</v>
      </c>
      <c r="B635" s="50">
        <f t="shared" ca="1" si="19"/>
        <v>-76.026634701064864</v>
      </c>
      <c r="D635" s="82"/>
      <c r="F635" s="10"/>
      <c r="G635" s="11"/>
    </row>
    <row r="636" spans="1:7" x14ac:dyDescent="0.2">
      <c r="A636" s="57">
        <f t="shared" ca="1" si="18"/>
        <v>57.005758157388954</v>
      </c>
      <c r="B636" s="50">
        <f t="shared" ca="1" si="19"/>
        <v>-76.885714108939226</v>
      </c>
      <c r="D636" s="82"/>
      <c r="F636" s="10"/>
      <c r="G636" s="11"/>
    </row>
    <row r="637" spans="1:7" x14ac:dyDescent="0.2">
      <c r="A637" s="57">
        <f t="shared" ca="1" si="18"/>
        <v>57.101727447216206</v>
      </c>
      <c r="B637" s="50">
        <f t="shared" ca="1" si="19"/>
        <v>-77.77172881338798</v>
      </c>
      <c r="D637" s="82"/>
      <c r="F637" s="10"/>
      <c r="G637" s="11"/>
    </row>
    <row r="638" spans="1:7" x14ac:dyDescent="0.2">
      <c r="A638" s="57">
        <f t="shared" ca="1" si="18"/>
        <v>57.197696737043458</v>
      </c>
      <c r="B638" s="50">
        <f t="shared" ca="1" si="19"/>
        <v>-78.686483907519602</v>
      </c>
      <c r="D638" s="82"/>
      <c r="F638" s="10"/>
      <c r="G638" s="11"/>
    </row>
    <row r="639" spans="1:7" x14ac:dyDescent="0.2">
      <c r="A639" s="57">
        <f t="shared" ca="1" si="18"/>
        <v>57.29366602687071</v>
      </c>
      <c r="B639" s="50">
        <f t="shared" ca="1" si="19"/>
        <v>-79.631973293028622</v>
      </c>
      <c r="D639" s="82"/>
      <c r="F639" s="10"/>
      <c r="G639" s="11"/>
    </row>
    <row r="640" spans="1:7" x14ac:dyDescent="0.2">
      <c r="A640" s="57">
        <f t="shared" ca="1" si="18"/>
        <v>57.389635316697962</v>
      </c>
      <c r="B640" s="50">
        <f t="shared" ca="1" si="19"/>
        <v>-80.610406971611894</v>
      </c>
      <c r="D640" s="82"/>
      <c r="F640" s="10"/>
      <c r="G640" s="11"/>
    </row>
    <row r="641" spans="1:7" x14ac:dyDescent="0.2">
      <c r="A641" s="57">
        <f t="shared" ca="1" si="18"/>
        <v>57.485604606525214</v>
      </c>
      <c r="B641" s="50">
        <f t="shared" ca="1" si="19"/>
        <v>-81.624243453495353</v>
      </c>
      <c r="D641" s="82"/>
      <c r="F641" s="10"/>
      <c r="G641" s="11"/>
    </row>
    <row r="642" spans="1:7" x14ac:dyDescent="0.2">
      <c r="A642" s="57">
        <f t="shared" ca="1" si="18"/>
        <v>57.581573896352467</v>
      </c>
      <c r="B642" s="50">
        <f t="shared" ca="1" si="19"/>
        <v>-82.676228479559029</v>
      </c>
      <c r="D642" s="82"/>
      <c r="F642" s="10"/>
      <c r="G642" s="11"/>
    </row>
    <row r="643" spans="1:7" x14ac:dyDescent="0.2">
      <c r="A643" s="57">
        <f t="shared" ca="1" si="18"/>
        <v>57.677543186179719</v>
      </c>
      <c r="B643" s="50">
        <f t="shared" ca="1" si="19"/>
        <v>-83.769441593266563</v>
      </c>
      <c r="D643" s="82"/>
      <c r="F643" s="10"/>
      <c r="G643" s="11"/>
    </row>
    <row r="644" spans="1:7" x14ac:dyDescent="0.2">
      <c r="A644" s="57">
        <f t="shared" ca="1" si="18"/>
        <v>57.773512476006971</v>
      </c>
      <c r="B644" s="50">
        <f t="shared" ca="1" si="19"/>
        <v>-84.907352553246596</v>
      </c>
      <c r="D644" s="82"/>
      <c r="F644" s="10"/>
      <c r="G644" s="11"/>
    </row>
    <row r="645" spans="1:7" x14ac:dyDescent="0.2">
      <c r="A645" s="57">
        <f t="shared" ca="1" si="18"/>
        <v>57.869481765834223</v>
      </c>
      <c r="B645" s="50">
        <f t="shared" ca="1" si="19"/>
        <v>-86.093890192626901</v>
      </c>
      <c r="D645" s="82"/>
      <c r="F645" s="10"/>
      <c r="G645" s="11"/>
    </row>
    <row r="646" spans="1:7" x14ac:dyDescent="0.2">
      <c r="A646" s="57">
        <f t="shared" ca="1" si="18"/>
        <v>57.965451055661475</v>
      </c>
      <c r="B646" s="50">
        <f t="shared" ca="1" si="19"/>
        <v>-87.333527173892662</v>
      </c>
      <c r="D646" s="82"/>
      <c r="F646" s="10"/>
      <c r="G646" s="11"/>
    </row>
    <row r="647" spans="1:7" x14ac:dyDescent="0.2">
      <c r="A647" s="57">
        <f t="shared" ca="1" si="18"/>
        <v>58.061420345488727</v>
      </c>
      <c r="B647" s="50">
        <f t="shared" ca="1" si="19"/>
        <v>-88.63138525730119</v>
      </c>
      <c r="D647" s="82"/>
      <c r="F647" s="10"/>
      <c r="G647" s="11"/>
    </row>
    <row r="648" spans="1:7" x14ac:dyDescent="0.2">
      <c r="A648" s="57">
        <f t="shared" ca="1" si="18"/>
        <v>58.15738963531598</v>
      </c>
      <c r="B648" s="50">
        <f t="shared" ca="1" si="19"/>
        <v>-89.993367346468744</v>
      </c>
      <c r="D648" s="82"/>
      <c r="F648" s="10"/>
      <c r="G648" s="11"/>
    </row>
    <row r="649" spans="1:7" x14ac:dyDescent="0.2">
      <c r="A649" s="57">
        <f t="shared" ca="1" si="18"/>
        <v>58.253358925143232</v>
      </c>
      <c r="B649" s="50">
        <f t="shared" ca="1" si="19"/>
        <v>-91.42632492672449</v>
      </c>
      <c r="D649" s="82"/>
      <c r="F649" s="10"/>
      <c r="G649" s="11"/>
    </row>
    <row r="650" spans="1:7" x14ac:dyDescent="0.2">
      <c r="A650" s="57">
        <f t="shared" ca="1" si="18"/>
        <v>58.349328214970484</v>
      </c>
      <c r="B650" s="50">
        <f t="shared" ca="1" si="19"/>
        <v>-92.938272930904446</v>
      </c>
      <c r="D650" s="82"/>
      <c r="F650" s="10"/>
      <c r="G650" s="11"/>
    </row>
    <row r="651" spans="1:7" x14ac:dyDescent="0.2">
      <c r="A651" s="57">
        <f t="shared" ca="1" si="18"/>
        <v>58.445297504797736</v>
      </c>
      <c r="B651" s="50">
        <f t="shared" ca="1" si="19"/>
        <v>-94.538669131123342</v>
      </c>
      <c r="D651" s="82"/>
      <c r="F651" s="10"/>
      <c r="G651" s="11"/>
    </row>
    <row r="652" spans="1:7" x14ac:dyDescent="0.2">
      <c r="A652" s="57">
        <f t="shared" ca="1" si="18"/>
        <v>58.541266794624988</v>
      </c>
      <c r="B652" s="50">
        <f t="shared" ca="1" si="19"/>
        <v>-96.238782811448516</v>
      </c>
      <c r="D652" s="82"/>
      <c r="F652" s="10"/>
      <c r="G652" s="11"/>
    </row>
    <row r="653" spans="1:7" x14ac:dyDescent="0.2">
      <c r="A653" s="57">
        <f t="shared" ca="1" si="18"/>
        <v>58.63723608445224</v>
      </c>
      <c r="B653" s="50">
        <f t="shared" ca="1" si="19"/>
        <v>-98.05218932171087</v>
      </c>
      <c r="D653" s="82"/>
      <c r="F653" s="10"/>
      <c r="G653" s="11"/>
    </row>
    <row r="654" spans="1:7" x14ac:dyDescent="0.2">
      <c r="A654" s="57">
        <f t="shared" ca="1" si="18"/>
        <v>58.733205374279493</v>
      </c>
      <c r="B654" s="50">
        <f t="shared" ca="1" si="19"/>
        <v>-99.995445916767963</v>
      </c>
      <c r="D654" s="82"/>
      <c r="F654" s="10"/>
      <c r="G654" s="11"/>
    </row>
    <row r="655" spans="1:7" x14ac:dyDescent="0.2">
      <c r="A655" s="57">
        <f t="shared" ca="1" si="18"/>
        <v>58.829174664106745</v>
      </c>
      <c r="B655" s="50">
        <f t="shared" ca="1" si="19"/>
        <v>-102.08903501672927</v>
      </c>
      <c r="D655" s="82"/>
      <c r="F655" s="10"/>
      <c r="G655" s="11"/>
    </row>
    <row r="656" spans="1:7" x14ac:dyDescent="0.2">
      <c r="A656" s="57">
        <f t="shared" ca="1" si="18"/>
        <v>58.925143953933997</v>
      </c>
      <c r="B656" s="50">
        <f t="shared" ca="1" si="19"/>
        <v>-104.35871293594769</v>
      </c>
      <c r="D656" s="82"/>
      <c r="F656" s="10"/>
      <c r="G656" s="11"/>
    </row>
    <row r="657" spans="1:7" x14ac:dyDescent="0.2">
      <c r="A657" s="57">
        <f t="shared" ca="1" si="18"/>
        <v>59.021113243761249</v>
      </c>
      <c r="B657" s="50">
        <f t="shared" ca="1" si="19"/>
        <v>-106.83749321806226</v>
      </c>
      <c r="D657" s="82"/>
      <c r="F657" s="10"/>
      <c r="G657" s="11"/>
    </row>
    <row r="658" spans="1:7" x14ac:dyDescent="0.2">
      <c r="A658" s="57">
        <f t="shared" ca="1" si="18"/>
        <v>59.117082533588501</v>
      </c>
      <c r="B658" s="50">
        <f t="shared" ca="1" si="19"/>
        <v>-109.56866076683087</v>
      </c>
      <c r="D658" s="82"/>
      <c r="F658" s="10"/>
      <c r="G658" s="11"/>
    </row>
    <row r="659" spans="1:7" x14ac:dyDescent="0.2">
      <c r="A659" s="57">
        <f t="shared" ca="1" si="18"/>
        <v>59.213051823415753</v>
      </c>
      <c r="B659" s="50">
        <f t="shared" ca="1" si="19"/>
        <v>-112.6105356973205</v>
      </c>
      <c r="D659" s="82"/>
      <c r="F659" s="10"/>
      <c r="G659" s="11"/>
    </row>
    <row r="660" spans="1:7" x14ac:dyDescent="0.2">
      <c r="A660" s="57">
        <f t="shared" ca="1" si="18"/>
        <v>59.309021113243006</v>
      </c>
      <c r="B660" s="50">
        <f t="shared" ca="1" si="19"/>
        <v>-116.04436945976163</v>
      </c>
      <c r="D660" s="82"/>
      <c r="F660" s="10"/>
      <c r="G660" s="11"/>
    </row>
    <row r="661" spans="1:7" x14ac:dyDescent="0.2">
      <c r="A661" s="57">
        <f t="shared" ca="1" si="18"/>
        <v>59.404990403070258</v>
      </c>
      <c r="B661" s="50">
        <f t="shared" ca="1" si="19"/>
        <v>-119.98822856041804</v>
      </c>
      <c r="D661" s="82"/>
      <c r="F661" s="10"/>
      <c r="G661" s="11"/>
    </row>
    <row r="662" spans="1:7" x14ac:dyDescent="0.2">
      <c r="A662" s="57">
        <f t="shared" ca="1" si="18"/>
        <v>59.50095969289751</v>
      </c>
      <c r="B662" s="50">
        <f t="shared" ca="1" si="19"/>
        <v>-124.62331854705903</v>
      </c>
      <c r="D662" s="82"/>
      <c r="F662" s="10"/>
      <c r="G662" s="11"/>
    </row>
    <row r="663" spans="1:7" x14ac:dyDescent="0.2">
      <c r="A663" s="57">
        <f t="shared" ca="1" si="18"/>
        <v>59.596928982724762</v>
      </c>
      <c r="B663" s="50">
        <f t="shared" ca="1" si="19"/>
        <v>-130.24915725200833</v>
      </c>
      <c r="D663" s="82"/>
      <c r="F663" s="10"/>
      <c r="G663" s="11"/>
    </row>
    <row r="664" spans="1:7" x14ac:dyDescent="0.2">
      <c r="A664" s="57">
        <f t="shared" ca="1" si="18"/>
        <v>59.692898272552014</v>
      </c>
      <c r="B664" s="50">
        <f t="shared" ca="1" si="19"/>
        <v>-137.41672741210655</v>
      </c>
      <c r="D664" s="82"/>
      <c r="F664" s="10"/>
      <c r="G664" s="11"/>
    </row>
    <row r="665" spans="1:7" x14ac:dyDescent="0.2">
      <c r="A665" s="57">
        <f t="shared" ca="1" si="18"/>
        <v>59.788867562379266</v>
      </c>
      <c r="B665" s="50">
        <f t="shared" ca="1" si="19"/>
        <v>-147.32787188028266</v>
      </c>
      <c r="D665" s="82"/>
      <c r="F665" s="10"/>
      <c r="G665" s="11"/>
    </row>
    <row r="666" spans="1:7" x14ac:dyDescent="0.2">
      <c r="A666" s="57">
        <f t="shared" ca="1" si="18"/>
        <v>59.884836852206519</v>
      </c>
      <c r="B666" s="50">
        <f t="shared" ca="1" si="19"/>
        <v>-163.6267566457243</v>
      </c>
      <c r="D666" s="82"/>
      <c r="F666" s="10"/>
      <c r="G666" s="11"/>
    </row>
    <row r="667" spans="1:7" x14ac:dyDescent="0.2">
      <c r="A667" s="57">
        <f t="shared" ca="1" si="18"/>
        <v>59.980806142033771</v>
      </c>
      <c r="B667" s="50">
        <f t="shared" ca="1" si="19"/>
        <v>-615.92197283237078</v>
      </c>
      <c r="D667" s="82"/>
      <c r="F667" s="10"/>
      <c r="G667" s="11"/>
    </row>
    <row r="668" spans="1:7" x14ac:dyDescent="0.2">
      <c r="A668" s="57">
        <f t="shared" ca="1" si="18"/>
        <v>60.076775431861023</v>
      </c>
      <c r="B668" s="50">
        <f t="shared" ca="1" si="19"/>
        <v>-175.76168691491731</v>
      </c>
      <c r="D668" s="82"/>
      <c r="F668" s="10"/>
      <c r="G668" s="11"/>
    </row>
    <row r="669" spans="1:7" x14ac:dyDescent="0.2">
      <c r="A669" s="57">
        <f t="shared" ca="1" si="18"/>
        <v>60.172744721688275</v>
      </c>
      <c r="B669" s="50">
        <f t="shared" ca="1" si="19"/>
        <v>-152.87504026617614</v>
      </c>
      <c r="D669" s="82"/>
      <c r="F669" s="10"/>
      <c r="G669" s="11"/>
    </row>
    <row r="670" spans="1:7" x14ac:dyDescent="0.2">
      <c r="A670" s="57">
        <f t="shared" ca="1" si="18"/>
        <v>60.268714011515527</v>
      </c>
      <c r="B670" s="50">
        <f t="shared" ca="1" si="19"/>
        <v>-141.19076289943018</v>
      </c>
      <c r="D670" s="82"/>
      <c r="F670" s="10"/>
      <c r="G670" s="11"/>
    </row>
    <row r="671" spans="1:7" x14ac:dyDescent="0.2">
      <c r="A671" s="57">
        <f t="shared" ca="1" si="18"/>
        <v>60.364683301342779</v>
      </c>
      <c r="B671" s="50">
        <f t="shared" ca="1" si="19"/>
        <v>-133.20963476000384</v>
      </c>
      <c r="D671" s="82"/>
      <c r="F671" s="10"/>
      <c r="G671" s="11"/>
    </row>
    <row r="672" spans="1:7" x14ac:dyDescent="0.2">
      <c r="A672" s="57">
        <f t="shared" ca="1" si="18"/>
        <v>60.460652591170032</v>
      </c>
      <c r="B672" s="50">
        <f t="shared" ca="1" si="19"/>
        <v>-127.13587330251555</v>
      </c>
      <c r="D672" s="82"/>
      <c r="F672" s="10"/>
      <c r="G672" s="11"/>
    </row>
    <row r="673" spans="1:7" x14ac:dyDescent="0.2">
      <c r="A673" s="57">
        <f t="shared" ca="1" si="18"/>
        <v>60.556621880997284</v>
      </c>
      <c r="B673" s="50">
        <f t="shared" ca="1" si="19"/>
        <v>-122.23215237669847</v>
      </c>
      <c r="D673" s="82"/>
      <c r="F673" s="10"/>
      <c r="G673" s="11"/>
    </row>
    <row r="674" spans="1:7" x14ac:dyDescent="0.2">
      <c r="A674" s="57">
        <f t="shared" ca="1" si="18"/>
        <v>60.652591170824536</v>
      </c>
      <c r="B674" s="50">
        <f t="shared" ca="1" si="19"/>
        <v>-118.12110490347757</v>
      </c>
      <c r="D674" s="82"/>
      <c r="F674" s="10"/>
      <c r="G674" s="11"/>
    </row>
    <row r="675" spans="1:7" x14ac:dyDescent="0.2">
      <c r="A675" s="57">
        <f t="shared" ca="1" si="18"/>
        <v>60.748560460651788</v>
      </c>
      <c r="B675" s="50">
        <f t="shared" ca="1" si="19"/>
        <v>-114.58312073977629</v>
      </c>
      <c r="D675" s="82"/>
      <c r="F675" s="10"/>
      <c r="G675" s="11"/>
    </row>
    <row r="676" spans="1:7" x14ac:dyDescent="0.2">
      <c r="A676" s="57">
        <f t="shared" ca="1" si="18"/>
        <v>60.84452975047904</v>
      </c>
      <c r="B676" s="50">
        <f t="shared" ca="1" si="19"/>
        <v>-111.47896828021769</v>
      </c>
      <c r="D676" s="82"/>
      <c r="F676" s="10"/>
      <c r="G676" s="11"/>
    </row>
    <row r="677" spans="1:7" x14ac:dyDescent="0.2">
      <c r="A677" s="57">
        <f t="shared" ca="1" si="18"/>
        <v>60.940499040306292</v>
      </c>
      <c r="B677" s="50">
        <f t="shared" ca="1" si="19"/>
        <v>-108.71476307449143</v>
      </c>
      <c r="D677" s="82"/>
      <c r="F677" s="10"/>
      <c r="G677" s="11"/>
    </row>
    <row r="678" spans="1:7" x14ac:dyDescent="0.2">
      <c r="A678" s="57">
        <f t="shared" ca="1" si="18"/>
        <v>61.036468330133545</v>
      </c>
      <c r="B678" s="50">
        <f t="shared" ca="1" si="19"/>
        <v>-106.22417465312786</v>
      </c>
      <c r="D678" s="82"/>
      <c r="F678" s="10"/>
      <c r="G678" s="11"/>
    </row>
    <row r="679" spans="1:7" x14ac:dyDescent="0.2">
      <c r="A679" s="57">
        <f t="shared" ca="1" si="18"/>
        <v>61.132437619960797</v>
      </c>
      <c r="B679" s="50">
        <f t="shared" ca="1" si="19"/>
        <v>-103.95859169386965</v>
      </c>
      <c r="D679" s="82"/>
      <c r="F679" s="10"/>
      <c r="G679" s="11"/>
    </row>
    <row r="680" spans="1:7" x14ac:dyDescent="0.2">
      <c r="A680" s="57">
        <f t="shared" ca="1" si="18"/>
        <v>61.228406909788049</v>
      </c>
      <c r="B680" s="50">
        <f t="shared" ca="1" si="19"/>
        <v>-101.88132028017604</v>
      </c>
      <c r="D680" s="82"/>
      <c r="F680" s="10"/>
      <c r="G680" s="11"/>
    </row>
    <row r="681" spans="1:7" x14ac:dyDescent="0.2">
      <c r="A681" s="57">
        <f t="shared" ca="1" si="18"/>
        <v>61.324376199615301</v>
      </c>
      <c r="B681" s="50">
        <f t="shared" ca="1" si="19"/>
        <v>-99.963979202438082</v>
      </c>
      <c r="D681" s="82"/>
      <c r="F681" s="10"/>
      <c r="G681" s="11"/>
    </row>
    <row r="682" spans="1:7" x14ac:dyDescent="0.2">
      <c r="A682" s="57">
        <f t="shared" ca="1" si="18"/>
        <v>61.420345489442553</v>
      </c>
      <c r="B682" s="50">
        <f t="shared" ca="1" si="19"/>
        <v>-98.18416341740587</v>
      </c>
      <c r="D682" s="82"/>
      <c r="F682" s="10"/>
      <c r="G682" s="11"/>
    </row>
    <row r="683" spans="1:7" x14ac:dyDescent="0.2">
      <c r="A683" s="57">
        <f t="shared" ref="A683:A746" ca="1" si="20">OFFSET(A683,-1,0)+f_stop/5000</f>
        <v>61.516314779269806</v>
      </c>
      <c r="B683" s="50">
        <f t="shared" ref="B683:B746" ca="1" si="21">20*LOG(ABS(   (1/f_dec*SIN(f_dec*$A683/Fm*PI())/SIN($A683/Fm*PI()))^(order-2) * (1/f_dec2*SIN(f_dec2*$A683/Fm*PI())/SIN($A683/Fm*PI())) *  (1/(f_dec*n_avg)*SIN((f_dec*n_avg)*$A683/Fm*PI())/SIN($A683/Fm*PI()))    ))</f>
        <v>-96.523875114265195</v>
      </c>
      <c r="D683" s="82"/>
      <c r="F683" s="10"/>
      <c r="G683" s="11"/>
    </row>
    <row r="684" spans="1:7" x14ac:dyDescent="0.2">
      <c r="A684" s="57">
        <f t="shared" ca="1" si="20"/>
        <v>61.612284069097058</v>
      </c>
      <c r="B684" s="50">
        <f t="shared" ca="1" si="21"/>
        <v>-94.968438249226864</v>
      </c>
      <c r="D684" s="82"/>
      <c r="F684" s="10"/>
      <c r="G684" s="11"/>
    </row>
    <row r="685" spans="1:7" x14ac:dyDescent="0.2">
      <c r="A685" s="57">
        <f t="shared" ca="1" si="20"/>
        <v>61.70825335892431</v>
      </c>
      <c r="B685" s="50">
        <f t="shared" ca="1" si="21"/>
        <v>-93.505728053132643</v>
      </c>
      <c r="D685" s="82"/>
      <c r="F685" s="10"/>
      <c r="G685" s="11"/>
    </row>
    <row r="686" spans="1:7" x14ac:dyDescent="0.2">
      <c r="A686" s="57">
        <f t="shared" ca="1" si="20"/>
        <v>61.804222648751562</v>
      </c>
      <c r="B686" s="50">
        <f t="shared" ca="1" si="21"/>
        <v>-92.125611798987208</v>
      </c>
      <c r="D686" s="82"/>
      <c r="F686" s="10"/>
      <c r="G686" s="11"/>
    </row>
    <row r="687" spans="1:7" x14ac:dyDescent="0.2">
      <c r="A687" s="57">
        <f t="shared" ca="1" si="20"/>
        <v>61.900191938578814</v>
      </c>
      <c r="B687" s="50">
        <f t="shared" ca="1" si="21"/>
        <v>-90.819534902897175</v>
      </c>
      <c r="D687" s="82"/>
      <c r="F687" s="10"/>
      <c r="G687" s="11"/>
    </row>
    <row r="688" spans="1:7" x14ac:dyDescent="0.2">
      <c r="A688" s="57">
        <f t="shared" ca="1" si="20"/>
        <v>61.996161228406066</v>
      </c>
      <c r="B688" s="50">
        <f t="shared" ca="1" si="21"/>
        <v>-89.580209256852982</v>
      </c>
      <c r="D688" s="82"/>
      <c r="F688" s="10"/>
      <c r="G688" s="11"/>
    </row>
    <row r="689" spans="1:7" x14ac:dyDescent="0.2">
      <c r="A689" s="57">
        <f t="shared" ca="1" si="20"/>
        <v>62.092130518233319</v>
      </c>
      <c r="B689" s="50">
        <f t="shared" ca="1" si="21"/>
        <v>-88.401374907795386</v>
      </c>
      <c r="D689" s="82"/>
      <c r="F689" s="10"/>
      <c r="G689" s="11"/>
    </row>
    <row r="690" spans="1:7" x14ac:dyDescent="0.2">
      <c r="A690" s="57">
        <f t="shared" ca="1" si="20"/>
        <v>62.188099808060571</v>
      </c>
      <c r="B690" s="50">
        <f t="shared" ca="1" si="21"/>
        <v>-87.277615294157741</v>
      </c>
      <c r="D690" s="82"/>
      <c r="F690" s="10"/>
      <c r="G690" s="11"/>
    </row>
    <row r="691" spans="1:7" x14ac:dyDescent="0.2">
      <c r="A691" s="57">
        <f t="shared" ca="1" si="20"/>
        <v>62.284069097887823</v>
      </c>
      <c r="B691" s="50">
        <f t="shared" ca="1" si="21"/>
        <v>-86.204212213749813</v>
      </c>
      <c r="D691" s="82"/>
      <c r="F691" s="10"/>
      <c r="G691" s="11"/>
    </row>
    <row r="692" spans="1:7" x14ac:dyDescent="0.2">
      <c r="A692" s="57">
        <f t="shared" ca="1" si="20"/>
        <v>62.380038387715075</v>
      </c>
      <c r="B692" s="50">
        <f t="shared" ca="1" si="21"/>
        <v>-85.177030690388449</v>
      </c>
      <c r="D692" s="82"/>
      <c r="F692" s="10"/>
      <c r="G692" s="11"/>
    </row>
    <row r="693" spans="1:7" x14ac:dyDescent="0.2">
      <c r="A693" s="57">
        <f t="shared" ca="1" si="20"/>
        <v>62.476007677542327</v>
      </c>
      <c r="B693" s="50">
        <f t="shared" ca="1" si="21"/>
        <v>-84.192426633843397</v>
      </c>
      <c r="D693" s="82"/>
      <c r="F693" s="10"/>
      <c r="G693" s="11"/>
    </row>
    <row r="694" spans="1:7" x14ac:dyDescent="0.2">
      <c r="A694" s="57">
        <f t="shared" ca="1" si="20"/>
        <v>62.571976967369579</v>
      </c>
      <c r="B694" s="50">
        <f t="shared" ca="1" si="21"/>
        <v>-83.247172083111721</v>
      </c>
      <c r="D694" s="82"/>
      <c r="F694" s="10"/>
      <c r="G694" s="11"/>
    </row>
    <row r="695" spans="1:7" x14ac:dyDescent="0.2">
      <c r="A695" s="57">
        <f t="shared" ca="1" si="20"/>
        <v>62.667946257196832</v>
      </c>
      <c r="B695" s="50">
        <f t="shared" ca="1" si="21"/>
        <v>-82.338394161702865</v>
      </c>
      <c r="D695" s="82"/>
      <c r="F695" s="10"/>
      <c r="G695" s="11"/>
    </row>
    <row r="696" spans="1:7" x14ac:dyDescent="0.2">
      <c r="A696" s="57">
        <f t="shared" ca="1" si="20"/>
        <v>62.763915547024084</v>
      </c>
      <c r="B696" s="50">
        <f t="shared" ca="1" si="21"/>
        <v>-81.463524833026497</v>
      </c>
      <c r="D696" s="82"/>
      <c r="F696" s="10"/>
      <c r="G696" s="11"/>
    </row>
    <row r="697" spans="1:7" x14ac:dyDescent="0.2">
      <c r="A697" s="57">
        <f t="shared" ca="1" si="20"/>
        <v>62.859884836851336</v>
      </c>
      <c r="B697" s="50">
        <f t="shared" ca="1" si="21"/>
        <v>-80.62025924089086</v>
      </c>
      <c r="D697" s="82"/>
      <c r="F697" s="10"/>
      <c r="G697" s="11"/>
    </row>
    <row r="698" spans="1:7" x14ac:dyDescent="0.2">
      <c r="A698" s="57">
        <f t="shared" ca="1" si="20"/>
        <v>62.955854126678588</v>
      </c>
      <c r="B698" s="50">
        <f t="shared" ca="1" si="21"/>
        <v>-79.806520932680286</v>
      </c>
      <c r="D698" s="82"/>
      <c r="F698" s="10"/>
      <c r="G698" s="11"/>
    </row>
    <row r="699" spans="1:7" x14ac:dyDescent="0.2">
      <c r="A699" s="57">
        <f t="shared" ca="1" si="20"/>
        <v>63.05182341650584</v>
      </c>
      <c r="B699" s="50">
        <f t="shared" ca="1" si="21"/>
        <v>-79.020432644105767</v>
      </c>
      <c r="D699" s="82"/>
      <c r="F699" s="10"/>
      <c r="G699" s="11"/>
    </row>
    <row r="700" spans="1:7" x14ac:dyDescent="0.2">
      <c r="A700" s="57">
        <f t="shared" ca="1" si="20"/>
        <v>63.147792706333092</v>
      </c>
      <c r="B700" s="50">
        <f t="shared" ca="1" si="21"/>
        <v>-78.260291611139877</v>
      </c>
      <c r="D700" s="82"/>
      <c r="F700" s="10"/>
      <c r="G700" s="11"/>
    </row>
    <row r="701" spans="1:7" x14ac:dyDescent="0.2">
      <c r="A701" s="57">
        <f t="shared" ca="1" si="20"/>
        <v>63.243761996160345</v>
      </c>
      <c r="B701" s="50">
        <f t="shared" ca="1" si="21"/>
        <v>-77.524548592483995</v>
      </c>
      <c r="D701" s="82"/>
      <c r="F701" s="10"/>
      <c r="G701" s="11"/>
    </row>
    <row r="702" spans="1:7" x14ac:dyDescent="0.2">
      <c r="A702" s="57">
        <f t="shared" ca="1" si="20"/>
        <v>63.339731285987597</v>
      </c>
      <c r="B702" s="50">
        <f t="shared" ca="1" si="21"/>
        <v>-76.811789952786484</v>
      </c>
      <c r="D702" s="82"/>
      <c r="F702" s="10"/>
      <c r="G702" s="11"/>
    </row>
    <row r="703" spans="1:7" x14ac:dyDescent="0.2">
      <c r="A703" s="57">
        <f t="shared" ca="1" si="20"/>
        <v>63.435700575814849</v>
      </c>
      <c r="B703" s="50">
        <f t="shared" ca="1" si="21"/>
        <v>-76.120722285840131</v>
      </c>
      <c r="D703" s="82"/>
      <c r="F703" s="10"/>
      <c r="G703" s="11"/>
    </row>
    <row r="704" spans="1:7" x14ac:dyDescent="0.2">
      <c r="A704" s="57">
        <f t="shared" ca="1" si="20"/>
        <v>63.531669865642101</v>
      </c>
      <c r="B704" s="50">
        <f t="shared" ca="1" si="21"/>
        <v>-75.450159157520289</v>
      </c>
      <c r="D704" s="82"/>
      <c r="F704" s="10"/>
      <c r="G704" s="11"/>
    </row>
    <row r="705" spans="1:7" x14ac:dyDescent="0.2">
      <c r="A705" s="57">
        <f t="shared" ca="1" si="20"/>
        <v>63.627639155469353</v>
      </c>
      <c r="B705" s="50">
        <f t="shared" ca="1" si="21"/>
        <v>-74.799009627177583</v>
      </c>
      <c r="D705" s="82"/>
      <c r="F705" s="10"/>
      <c r="G705" s="11"/>
    </row>
    <row r="706" spans="1:7" x14ac:dyDescent="0.2">
      <c r="A706" s="57">
        <f t="shared" ca="1" si="20"/>
        <v>63.723608445296605</v>
      </c>
      <c r="B706" s="50">
        <f t="shared" ca="1" si="21"/>
        <v>-74.166268268634298</v>
      </c>
      <c r="D706" s="82"/>
      <c r="F706" s="10"/>
      <c r="G706" s="11"/>
    </row>
    <row r="707" spans="1:7" x14ac:dyDescent="0.2">
      <c r="A707" s="57">
        <f t="shared" ca="1" si="20"/>
        <v>63.819577735123858</v>
      </c>
      <c r="B707" s="50">
        <f t="shared" ca="1" si="21"/>
        <v>-73.551006461651056</v>
      </c>
      <c r="D707" s="82"/>
      <c r="F707" s="10"/>
      <c r="G707" s="11"/>
    </row>
    <row r="708" spans="1:7" x14ac:dyDescent="0.2">
      <c r="A708" s="57">
        <f t="shared" ca="1" si="20"/>
        <v>63.91554702495111</v>
      </c>
      <c r="B708" s="50">
        <f t="shared" ca="1" si="21"/>
        <v>-72.952364764565303</v>
      </c>
      <c r="D708" s="82"/>
      <c r="F708" s="10"/>
      <c r="G708" s="11"/>
    </row>
    <row r="709" spans="1:7" x14ac:dyDescent="0.2">
      <c r="A709" s="57">
        <f t="shared" ca="1" si="20"/>
        <v>64.011516314778362</v>
      </c>
      <c r="B709" s="50">
        <f t="shared" ca="1" si="21"/>
        <v>-72.369546210914521</v>
      </c>
      <c r="D709" s="82"/>
      <c r="F709" s="10"/>
      <c r="G709" s="11"/>
    </row>
    <row r="710" spans="1:7" x14ac:dyDescent="0.2">
      <c r="A710" s="57">
        <f t="shared" ca="1" si="20"/>
        <v>64.107485604605614</v>
      </c>
      <c r="B710" s="50">
        <f t="shared" ca="1" si="21"/>
        <v>-71.801810398891462</v>
      </c>
      <c r="D710" s="82"/>
      <c r="F710" s="10"/>
      <c r="G710" s="11"/>
    </row>
    <row r="711" spans="1:7" x14ac:dyDescent="0.2">
      <c r="A711" s="57">
        <f t="shared" ca="1" si="20"/>
        <v>64.203454894432866</v>
      </c>
      <c r="B711" s="50">
        <f t="shared" ca="1" si="21"/>
        <v>-71.24846826369614</v>
      </c>
      <c r="D711" s="82"/>
      <c r="F711" s="10"/>
      <c r="G711" s="11"/>
    </row>
    <row r="712" spans="1:7" x14ac:dyDescent="0.2">
      <c r="A712" s="57">
        <f t="shared" ca="1" si="20"/>
        <v>64.299424184260118</v>
      </c>
      <c r="B712" s="50">
        <f t="shared" ca="1" si="21"/>
        <v>-70.708877440234033</v>
      </c>
      <c r="D712" s="82"/>
      <c r="F712" s="10"/>
      <c r="G712" s="11"/>
    </row>
    <row r="713" spans="1:7" x14ac:dyDescent="0.2">
      <c r="A713" s="57">
        <f t="shared" ca="1" si="20"/>
        <v>64.395393474087371</v>
      </c>
      <c r="B713" s="50">
        <f t="shared" ca="1" si="21"/>
        <v>-70.182438137922873</v>
      </c>
      <c r="D713" s="82"/>
      <c r="F713" s="10"/>
      <c r="G713" s="11"/>
    </row>
    <row r="714" spans="1:7" x14ac:dyDescent="0.2">
      <c r="A714" s="57">
        <f t="shared" ca="1" si="20"/>
        <v>64.491362763914623</v>
      </c>
      <c r="B714" s="50">
        <f t="shared" ca="1" si="21"/>
        <v>-69.668589461203325</v>
      </c>
      <c r="D714" s="82"/>
      <c r="F714" s="10"/>
      <c r="G714" s="11"/>
    </row>
    <row r="715" spans="1:7" x14ac:dyDescent="0.2">
      <c r="A715" s="57">
        <f t="shared" ca="1" si="20"/>
        <v>64.587332053741875</v>
      </c>
      <c r="B715" s="50">
        <f t="shared" ca="1" si="21"/>
        <v>-69.166806119187015</v>
      </c>
      <c r="D715" s="82"/>
      <c r="F715" s="10"/>
      <c r="G715" s="11"/>
    </row>
    <row r="716" spans="1:7" x14ac:dyDescent="0.2">
      <c r="A716" s="57">
        <f t="shared" ca="1" si="20"/>
        <v>64.683301343569127</v>
      </c>
      <c r="B716" s="50">
        <f t="shared" ca="1" si="21"/>
        <v>-68.676595476074382</v>
      </c>
      <c r="D716" s="82"/>
      <c r="F716" s="10"/>
      <c r="G716" s="11"/>
    </row>
    <row r="717" spans="1:7" x14ac:dyDescent="0.2">
      <c r="A717" s="57">
        <f t="shared" ca="1" si="20"/>
        <v>64.779270633396379</v>
      </c>
      <c r="B717" s="50">
        <f t="shared" ca="1" si="21"/>
        <v>-68.19749490084908</v>
      </c>
      <c r="D717" s="82"/>
      <c r="F717" s="10"/>
      <c r="G717" s="11"/>
    </row>
    <row r="718" spans="1:7" x14ac:dyDescent="0.2">
      <c r="A718" s="57">
        <f t="shared" ca="1" si="20"/>
        <v>64.875239923223631</v>
      </c>
      <c r="B718" s="50">
        <f t="shared" ca="1" si="21"/>
        <v>-67.729069380532508</v>
      </c>
      <c r="D718" s="82"/>
      <c r="F718" s="10"/>
      <c r="G718" s="11"/>
    </row>
    <row r="719" spans="1:7" x14ac:dyDescent="0.2">
      <c r="A719" s="57">
        <f t="shared" ca="1" si="20"/>
        <v>64.971209213050884</v>
      </c>
      <c r="B719" s="50">
        <f t="shared" ca="1" si="21"/>
        <v>-67.270909366158392</v>
      </c>
      <c r="D719" s="82"/>
      <c r="F719" s="10"/>
      <c r="G719" s="11"/>
    </row>
    <row r="720" spans="1:7" x14ac:dyDescent="0.2">
      <c r="A720" s="57">
        <f t="shared" ca="1" si="20"/>
        <v>65.067178502878136</v>
      </c>
      <c r="B720" s="50">
        <f t="shared" ca="1" si="21"/>
        <v>-66.82262882475635</v>
      </c>
      <c r="D720" s="82"/>
      <c r="F720" s="10"/>
      <c r="G720" s="11"/>
    </row>
    <row r="721" spans="1:7" x14ac:dyDescent="0.2">
      <c r="A721" s="57">
        <f t="shared" ca="1" si="20"/>
        <v>65.163147792705388</v>
      </c>
      <c r="B721" s="50">
        <f t="shared" ca="1" si="21"/>
        <v>-66.383863474144547</v>
      </c>
      <c r="D721" s="82"/>
      <c r="F721" s="10"/>
      <c r="G721" s="11"/>
    </row>
    <row r="722" spans="1:7" x14ac:dyDescent="0.2">
      <c r="A722" s="57">
        <f t="shared" ca="1" si="20"/>
        <v>65.25911708253264</v>
      </c>
      <c r="B722" s="50">
        <f t="shared" ca="1" si="21"/>
        <v>-65.954269180323521</v>
      </c>
      <c r="D722" s="82"/>
      <c r="F722" s="10"/>
      <c r="G722" s="11"/>
    </row>
    <row r="723" spans="1:7" x14ac:dyDescent="0.2">
      <c r="A723" s="57">
        <f t="shared" ca="1" si="20"/>
        <v>65.355086372359892</v>
      </c>
      <c r="B723" s="50">
        <f t="shared" ca="1" si="21"/>
        <v>-65.533520499820668</v>
      </c>
      <c r="D723" s="82"/>
      <c r="F723" s="10"/>
      <c r="G723" s="11"/>
    </row>
    <row r="724" spans="1:7" x14ac:dyDescent="0.2">
      <c r="A724" s="57">
        <f t="shared" ca="1" si="20"/>
        <v>65.451055662187144</v>
      </c>
      <c r="B724" s="50">
        <f t="shared" ca="1" si="21"/>
        <v>-65.121309351533398</v>
      </c>
      <c r="D724" s="82"/>
      <c r="F724" s="10"/>
      <c r="G724" s="11"/>
    </row>
    <row r="725" spans="1:7" x14ac:dyDescent="0.2">
      <c r="A725" s="57">
        <f t="shared" ca="1" si="20"/>
        <v>65.547024952014397</v>
      </c>
      <c r="B725" s="50">
        <f t="shared" ca="1" si="21"/>
        <v>-64.717343804504537</v>
      </c>
      <c r="D725" s="82"/>
      <c r="F725" s="10"/>
      <c r="G725" s="11"/>
    </row>
    <row r="726" spans="1:7" x14ac:dyDescent="0.2">
      <c r="A726" s="57">
        <f t="shared" ca="1" si="20"/>
        <v>65.642994241841649</v>
      </c>
      <c r="B726" s="50">
        <f t="shared" ca="1" si="21"/>
        <v>-64.321346969694758</v>
      </c>
      <c r="D726" s="82"/>
      <c r="F726" s="10"/>
      <c r="G726" s="11"/>
    </row>
    <row r="727" spans="1:7" x14ac:dyDescent="0.2">
      <c r="A727" s="57">
        <f t="shared" ca="1" si="20"/>
        <v>65.738963531668901</v>
      </c>
      <c r="B727" s="50">
        <f t="shared" ca="1" si="21"/>
        <v>-63.93305598522673</v>
      </c>
      <c r="D727" s="82"/>
      <c r="F727" s="10"/>
      <c r="G727" s="11"/>
    </row>
    <row r="728" spans="1:7" x14ac:dyDescent="0.2">
      <c r="A728" s="57">
        <f t="shared" ca="1" si="20"/>
        <v>65.834932821496153</v>
      </c>
      <c r="B728" s="50">
        <f t="shared" ca="1" si="21"/>
        <v>-63.552221085795892</v>
      </c>
      <c r="D728" s="82"/>
      <c r="F728" s="10"/>
      <c r="G728" s="11"/>
    </row>
    <row r="729" spans="1:7" x14ac:dyDescent="0.2">
      <c r="A729" s="57">
        <f t="shared" ca="1" si="20"/>
        <v>65.930902111323405</v>
      </c>
      <c r="B729" s="50">
        <f t="shared" ca="1" si="21"/>
        <v>-63.178604748008084</v>
      </c>
      <c r="D729" s="82"/>
      <c r="F729" s="10"/>
      <c r="G729" s="11"/>
    </row>
    <row r="730" spans="1:7" x14ac:dyDescent="0.2">
      <c r="A730" s="57">
        <f t="shared" ca="1" si="20"/>
        <v>66.026871401150657</v>
      </c>
      <c r="B730" s="50">
        <f t="shared" ca="1" si="21"/>
        <v>-62.811980904328493</v>
      </c>
      <c r="D730" s="82"/>
      <c r="F730" s="10"/>
      <c r="G730" s="11"/>
    </row>
    <row r="731" spans="1:7" x14ac:dyDescent="0.2">
      <c r="A731" s="57">
        <f t="shared" ca="1" si="20"/>
        <v>66.12284069097791</v>
      </c>
      <c r="B731" s="50">
        <f t="shared" ca="1" si="21"/>
        <v>-62.452134219137641</v>
      </c>
      <c r="D731" s="82"/>
      <c r="F731" s="10"/>
      <c r="G731" s="11"/>
    </row>
    <row r="732" spans="1:7" x14ac:dyDescent="0.2">
      <c r="A732" s="57">
        <f t="shared" ca="1" si="20"/>
        <v>66.218809980805162</v>
      </c>
      <c r="B732" s="50">
        <f t="shared" ca="1" si="21"/>
        <v>-62.098859421095874</v>
      </c>
      <c r="D732" s="82"/>
      <c r="F732" s="10"/>
      <c r="G732" s="11"/>
    </row>
    <row r="733" spans="1:7" x14ac:dyDescent="0.2">
      <c r="A733" s="57">
        <f t="shared" ca="1" si="20"/>
        <v>66.314779270632414</v>
      </c>
      <c r="B733" s="50">
        <f t="shared" ca="1" si="21"/>
        <v>-61.751960686642633</v>
      </c>
      <c r="D733" s="82"/>
      <c r="F733" s="10"/>
      <c r="G733" s="11"/>
    </row>
    <row r="734" spans="1:7" x14ac:dyDescent="0.2">
      <c r="A734" s="57">
        <f t="shared" ca="1" si="20"/>
        <v>66.410748560459666</v>
      </c>
      <c r="B734" s="50">
        <f t="shared" ca="1" si="21"/>
        <v>-61.41125107000029</v>
      </c>
      <c r="D734" s="82"/>
      <c r="F734" s="10"/>
      <c r="G734" s="11"/>
    </row>
    <row r="735" spans="1:7" x14ac:dyDescent="0.2">
      <c r="A735" s="57">
        <f t="shared" ca="1" si="20"/>
        <v>66.506717850286918</v>
      </c>
      <c r="B735" s="50">
        <f t="shared" ca="1" si="21"/>
        <v>-61.076551975536219</v>
      </c>
      <c r="D735" s="82"/>
      <c r="F735" s="10"/>
      <c r="G735" s="11"/>
    </row>
    <row r="736" spans="1:7" x14ac:dyDescent="0.2">
      <c r="A736" s="57">
        <f t="shared" ca="1" si="20"/>
        <v>66.60268714011417</v>
      </c>
      <c r="B736" s="50">
        <f t="shared" ca="1" si="21"/>
        <v>-60.74769266876104</v>
      </c>
      <c r="D736" s="82"/>
      <c r="F736" s="10"/>
      <c r="G736" s="11"/>
    </row>
    <row r="737" spans="1:7" x14ac:dyDescent="0.2">
      <c r="A737" s="57">
        <f t="shared" ca="1" si="20"/>
        <v>66.698656429941423</v>
      </c>
      <c r="B737" s="50">
        <f t="shared" ca="1" si="21"/>
        <v>-60.424509822616471</v>
      </c>
      <c r="D737" s="82"/>
      <c r="F737" s="10"/>
      <c r="G737" s="11"/>
    </row>
    <row r="738" spans="1:7" x14ac:dyDescent="0.2">
      <c r="A738" s="57">
        <f t="shared" ca="1" si="20"/>
        <v>66.794625719768675</v>
      </c>
      <c r="B738" s="50">
        <f t="shared" ca="1" si="21"/>
        <v>-60.106847096041108</v>
      </c>
      <c r="D738" s="82"/>
      <c r="F738" s="10"/>
      <c r="G738" s="11"/>
    </row>
    <row r="739" spans="1:7" x14ac:dyDescent="0.2">
      <c r="A739" s="57">
        <f t="shared" ca="1" si="20"/>
        <v>66.890595009595927</v>
      </c>
      <c r="B739" s="50">
        <f t="shared" ca="1" si="21"/>
        <v>-59.794554742096167</v>
      </c>
      <c r="D739" s="82"/>
      <c r="F739" s="10"/>
      <c r="G739" s="11"/>
    </row>
    <row r="740" spans="1:7" x14ac:dyDescent="0.2">
      <c r="A740" s="57">
        <f t="shared" ca="1" si="20"/>
        <v>66.986564299423179</v>
      </c>
      <c r="B740" s="50">
        <f t="shared" ca="1" si="21"/>
        <v>-59.487489243198624</v>
      </c>
      <c r="D740" s="82"/>
      <c r="F740" s="10"/>
      <c r="G740" s="11"/>
    </row>
    <row r="741" spans="1:7" x14ac:dyDescent="0.2">
      <c r="A741" s="57">
        <f t="shared" ca="1" si="20"/>
        <v>67.082533589250431</v>
      </c>
      <c r="B741" s="50">
        <f t="shared" ca="1" si="21"/>
        <v>-59.18551297124133</v>
      </c>
      <c r="D741" s="82"/>
      <c r="F741" s="10"/>
      <c r="G741" s="11"/>
    </row>
    <row r="742" spans="1:7" x14ac:dyDescent="0.2">
      <c r="A742" s="57">
        <f t="shared" ca="1" si="20"/>
        <v>67.178502879077683</v>
      </c>
      <c r="B742" s="50">
        <f t="shared" ca="1" si="21"/>
        <v>-58.888493870590764</v>
      </c>
      <c r="D742" s="82"/>
      <c r="F742" s="10"/>
      <c r="G742" s="11"/>
    </row>
    <row r="743" spans="1:7" x14ac:dyDescent="0.2">
      <c r="A743" s="57">
        <f t="shared" ca="1" si="20"/>
        <v>67.274472168904936</v>
      </c>
      <c r="B743" s="50">
        <f t="shared" ca="1" si="21"/>
        <v>-58.59630516213884</v>
      </c>
      <c r="D743" s="82"/>
      <c r="F743" s="10"/>
      <c r="G743" s="11"/>
    </row>
    <row r="744" spans="1:7" x14ac:dyDescent="0.2">
      <c r="A744" s="57">
        <f t="shared" ca="1" si="20"/>
        <v>67.370441458732188</v>
      </c>
      <c r="B744" s="50">
        <f t="shared" ca="1" si="21"/>
        <v>-58.308825066752483</v>
      </c>
      <c r="D744" s="82"/>
      <c r="F744" s="10"/>
      <c r="G744" s="11"/>
    </row>
    <row r="745" spans="1:7" x14ac:dyDescent="0.2">
      <c r="A745" s="57">
        <f t="shared" ca="1" si="20"/>
        <v>67.46641074855944</v>
      </c>
      <c r="B745" s="50">
        <f t="shared" ca="1" si="21"/>
        <v>-58.025936546615739</v>
      </c>
      <c r="D745" s="82"/>
      <c r="F745" s="10"/>
      <c r="G745" s="11"/>
    </row>
    <row r="746" spans="1:7" x14ac:dyDescent="0.2">
      <c r="A746" s="57">
        <f t="shared" ca="1" si="20"/>
        <v>67.562380038386692</v>
      </c>
      <c r="B746" s="50">
        <f t="shared" ca="1" si="21"/>
        <v>-57.747527063092285</v>
      </c>
      <c r="D746" s="82"/>
      <c r="F746" s="10"/>
      <c r="G746" s="11"/>
    </row>
    <row r="747" spans="1:7" x14ac:dyDescent="0.2">
      <c r="A747" s="57">
        <f t="shared" ref="A747:A810" ca="1" si="22">OFFSET(A747,-1,0)+f_stop/5000</f>
        <v>67.658349328213944</v>
      </c>
      <c r="B747" s="50">
        <f t="shared" ref="B747:B810" ca="1" si="23">20*LOG(ABS(   (1/f_dec*SIN(f_dec*$A747/Fm*PI())/SIN($A747/Fm*PI()))^(order-2) * (1/f_dec2*SIN(f_dec2*$A747/Fm*PI())/SIN($A747/Fm*PI())) *  (1/(f_dec*n_avg)*SIN((f_dec*n_avg)*$A747/Fm*PI())/SIN($A747/Fm*PI()))    ))</f>
        <v>-57.473488349858883</v>
      </c>
      <c r="D747" s="82"/>
      <c r="F747" s="10"/>
      <c r="G747" s="11"/>
    </row>
    <row r="748" spans="1:7" x14ac:dyDescent="0.2">
      <c r="A748" s="57">
        <f t="shared" ca="1" si="22"/>
        <v>67.754318618041196</v>
      </c>
      <c r="B748" s="50">
        <f t="shared" ca="1" si="23"/>
        <v>-57.203716200167904</v>
      </c>
      <c r="D748" s="82"/>
      <c r="F748" s="10"/>
      <c r="G748" s="11"/>
    </row>
    <row r="749" spans="1:7" x14ac:dyDescent="0.2">
      <c r="A749" s="57">
        <f t="shared" ca="1" si="22"/>
        <v>67.850287907868449</v>
      </c>
      <c r="B749" s="50">
        <f t="shared" ca="1" si="23"/>
        <v>-56.938110267196471</v>
      </c>
      <c r="D749" s="82"/>
      <c r="F749" s="10"/>
      <c r="G749" s="11"/>
    </row>
    <row r="750" spans="1:7" x14ac:dyDescent="0.2">
      <c r="A750" s="57">
        <f t="shared" ca="1" si="22"/>
        <v>67.946257197695701</v>
      </c>
      <c r="B750" s="50">
        <f t="shared" ca="1" si="23"/>
        <v>-56.676573876527726</v>
      </c>
      <c r="D750" s="82"/>
      <c r="F750" s="10"/>
      <c r="G750" s="11"/>
    </row>
    <row r="751" spans="1:7" x14ac:dyDescent="0.2">
      <c r="A751" s="57">
        <f t="shared" ca="1" si="22"/>
        <v>68.042226487522953</v>
      </c>
      <c r="B751" s="50">
        <f t="shared" ca="1" si="23"/>
        <v>-56.419013849890348</v>
      </c>
      <c r="D751" s="82"/>
      <c r="F751" s="10"/>
      <c r="G751" s="11"/>
    </row>
    <row r="752" spans="1:7" x14ac:dyDescent="0.2">
      <c r="A752" s="57">
        <f t="shared" ca="1" si="22"/>
        <v>68.138195777350205</v>
      </c>
      <c r="B752" s="50">
        <f t="shared" ca="1" si="23"/>
        <v>-56.165340339354842</v>
      </c>
      <c r="D752" s="82"/>
      <c r="F752" s="10"/>
      <c r="G752" s="11"/>
    </row>
    <row r="753" spans="1:7" x14ac:dyDescent="0.2">
      <c r="A753" s="57">
        <f t="shared" ca="1" si="22"/>
        <v>68.234165067177457</v>
      </c>
      <c r="B753" s="50">
        <f t="shared" ca="1" si="23"/>
        <v>-55.915466671250833</v>
      </c>
      <c r="D753" s="82"/>
      <c r="F753" s="10"/>
      <c r="G753" s="11"/>
    </row>
    <row r="754" spans="1:7" x14ac:dyDescent="0.2">
      <c r="A754" s="57">
        <f t="shared" ca="1" si="22"/>
        <v>68.330134357004709</v>
      </c>
      <c r="B754" s="50">
        <f t="shared" ca="1" si="23"/>
        <v>-55.669309199129799</v>
      </c>
      <c r="D754" s="82"/>
      <c r="F754" s="10"/>
      <c r="G754" s="11"/>
    </row>
    <row r="755" spans="1:7" x14ac:dyDescent="0.2">
      <c r="A755" s="57">
        <f t="shared" ca="1" si="22"/>
        <v>68.426103646831962</v>
      </c>
      <c r="B755" s="50">
        <f t="shared" ca="1" si="23"/>
        <v>-55.426787165151012</v>
      </c>
      <c r="D755" s="82"/>
      <c r="F755" s="10"/>
      <c r="G755" s="11"/>
    </row>
    <row r="756" spans="1:7" x14ac:dyDescent="0.2">
      <c r="A756" s="57">
        <f t="shared" ca="1" si="22"/>
        <v>68.522072936659214</v>
      </c>
      <c r="B756" s="50">
        <f t="shared" ca="1" si="23"/>
        <v>-55.187822569318612</v>
      </c>
      <c r="D756" s="82"/>
      <c r="F756" s="10"/>
      <c r="G756" s="11"/>
    </row>
    <row r="757" spans="1:7" x14ac:dyDescent="0.2">
      <c r="A757" s="57">
        <f t="shared" ca="1" si="22"/>
        <v>68.618042226486466</v>
      </c>
      <c r="B757" s="50">
        <f t="shared" ca="1" si="23"/>
        <v>-54.952340046041897</v>
      </c>
      <c r="D757" s="82"/>
      <c r="F757" s="10"/>
      <c r="G757" s="11"/>
    </row>
    <row r="758" spans="1:7" x14ac:dyDescent="0.2">
      <c r="A758" s="57">
        <f t="shared" ca="1" si="22"/>
        <v>68.714011516313718</v>
      </c>
      <c r="B758" s="50">
        <f t="shared" ca="1" si="23"/>
        <v>-54.720266747532619</v>
      </c>
      <c r="D758" s="82"/>
      <c r="F758" s="10"/>
      <c r="G758" s="11"/>
    </row>
    <row r="759" spans="1:7" x14ac:dyDescent="0.2">
      <c r="A759" s="57">
        <f t="shared" ca="1" si="22"/>
        <v>68.80998080614097</v>
      </c>
      <c r="B759" s="50">
        <f t="shared" ca="1" si="23"/>
        <v>-54.491532233589403</v>
      </c>
      <c r="D759" s="82"/>
      <c r="F759" s="10"/>
      <c r="G759" s="11"/>
    </row>
    <row r="760" spans="1:7" x14ac:dyDescent="0.2">
      <c r="A760" s="57">
        <f t="shared" ca="1" si="22"/>
        <v>68.905950095968223</v>
      </c>
      <c r="B760" s="50">
        <f t="shared" ca="1" si="23"/>
        <v>-54.266068367354464</v>
      </c>
      <c r="D760" s="82"/>
      <c r="F760" s="10"/>
      <c r="G760" s="11"/>
    </row>
    <row r="761" spans="1:7" x14ac:dyDescent="0.2">
      <c r="A761" s="57">
        <f t="shared" ca="1" si="22"/>
        <v>69.001919385795475</v>
      </c>
      <c r="B761" s="50">
        <f t="shared" ca="1" si="23"/>
        <v>-54.043809216658396</v>
      </c>
      <c r="D761" s="82"/>
      <c r="F761" s="10"/>
      <c r="G761" s="11"/>
    </row>
    <row r="762" spans="1:7" x14ac:dyDescent="0.2">
      <c r="A762" s="57">
        <f t="shared" ca="1" si="22"/>
        <v>69.097888675622727</v>
      </c>
      <c r="B762" s="50">
        <f t="shared" ca="1" si="23"/>
        <v>-53.824690960597053</v>
      </c>
      <c r="D762" s="82"/>
      <c r="F762" s="10"/>
      <c r="G762" s="11"/>
    </row>
    <row r="763" spans="1:7" x14ac:dyDescent="0.2">
      <c r="A763" s="57">
        <f t="shared" ca="1" si="22"/>
        <v>69.193857965449979</v>
      </c>
      <c r="B763" s="50">
        <f t="shared" ca="1" si="23"/>
        <v>-53.608651801012059</v>
      </c>
      <c r="D763" s="82"/>
      <c r="F763" s="10"/>
      <c r="G763" s="11"/>
    </row>
    <row r="764" spans="1:7" x14ac:dyDescent="0.2">
      <c r="A764" s="57">
        <f t="shared" ca="1" si="22"/>
        <v>69.289827255277231</v>
      </c>
      <c r="B764" s="50">
        <f t="shared" ca="1" si="23"/>
        <v>-53.395631878567954</v>
      </c>
      <c r="D764" s="82"/>
      <c r="F764" s="10"/>
      <c r="G764" s="11"/>
    </row>
    <row r="765" spans="1:7" x14ac:dyDescent="0.2">
      <c r="A765" s="57">
        <f t="shared" ca="1" si="22"/>
        <v>69.385796545104483</v>
      </c>
      <c r="B765" s="50">
        <f t="shared" ca="1" si="23"/>
        <v>-53.185573193144158</v>
      </c>
      <c r="D765" s="82"/>
      <c r="F765" s="10"/>
      <c r="G765" s="11"/>
    </row>
    <row r="766" spans="1:7" x14ac:dyDescent="0.2">
      <c r="A766" s="57">
        <f t="shared" ca="1" si="22"/>
        <v>69.481765834931736</v>
      </c>
      <c r="B766" s="50">
        <f t="shared" ca="1" si="23"/>
        <v>-52.978419528276689</v>
      </c>
      <c r="D766" s="82"/>
      <c r="F766" s="10"/>
      <c r="G766" s="11"/>
    </row>
    <row r="767" spans="1:7" x14ac:dyDescent="0.2">
      <c r="A767" s="57">
        <f t="shared" ca="1" si="22"/>
        <v>69.577735124758988</v>
      </c>
      <c r="B767" s="50">
        <f t="shared" ca="1" si="23"/>
        <v>-52.774116379406443</v>
      </c>
      <c r="D767" s="82"/>
      <c r="F767" s="10"/>
      <c r="G767" s="11"/>
    </row>
    <row r="768" spans="1:7" x14ac:dyDescent="0.2">
      <c r="A768" s="57">
        <f t="shared" ca="1" si="22"/>
        <v>69.67370441458624</v>
      </c>
      <c r="B768" s="50">
        <f t="shared" ca="1" si="23"/>
        <v>-52.572610885705224</v>
      </c>
      <c r="D768" s="82"/>
      <c r="F768" s="10"/>
      <c r="G768" s="11"/>
    </row>
    <row r="769" spans="1:7" x14ac:dyDescent="0.2">
      <c r="A769" s="57">
        <f t="shared" ca="1" si="22"/>
        <v>69.769673704413492</v>
      </c>
      <c r="B769" s="50">
        <f t="shared" ca="1" si="23"/>
        <v>-52.373851765267922</v>
      </c>
      <c r="D769" s="82"/>
      <c r="F769" s="10"/>
      <c r="G769" s="11"/>
    </row>
    <row r="770" spans="1:7" x14ac:dyDescent="0.2">
      <c r="A770" s="57">
        <f t="shared" ca="1" si="22"/>
        <v>69.865642994240744</v>
      </c>
      <c r="B770" s="50">
        <f t="shared" ca="1" si="23"/>
        <v>-52.177789253473826</v>
      </c>
      <c r="D770" s="82"/>
      <c r="F770" s="10"/>
      <c r="G770" s="11"/>
    </row>
    <row r="771" spans="1:7" x14ac:dyDescent="0.2">
      <c r="A771" s="57">
        <f t="shared" ca="1" si="22"/>
        <v>69.961612284067996</v>
      </c>
      <c r="B771" s="50">
        <f t="shared" ca="1" si="23"/>
        <v>-51.984375044332189</v>
      </c>
      <c r="D771" s="82"/>
      <c r="F771" s="10"/>
      <c r="G771" s="11"/>
    </row>
    <row r="772" spans="1:7" x14ac:dyDescent="0.2">
      <c r="A772" s="57">
        <f t="shared" ca="1" si="22"/>
        <v>70.057581573895249</v>
      </c>
      <c r="B772" s="50">
        <f t="shared" ca="1" si="23"/>
        <v>-51.793562234641179</v>
      </c>
      <c r="D772" s="82"/>
      <c r="F772" s="10"/>
      <c r="G772" s="11"/>
    </row>
    <row r="773" spans="1:7" x14ac:dyDescent="0.2">
      <c r="A773" s="57">
        <f t="shared" ca="1" si="22"/>
        <v>70.153550863722501</v>
      </c>
      <c r="B773" s="50">
        <f t="shared" ca="1" si="23"/>
        <v>-51.60530527079915</v>
      </c>
      <c r="D773" s="82"/>
      <c r="F773" s="10"/>
      <c r="G773" s="11"/>
    </row>
    <row r="774" spans="1:7" x14ac:dyDescent="0.2">
      <c r="A774" s="57">
        <f t="shared" ca="1" si="22"/>
        <v>70.249520153549753</v>
      </c>
      <c r="B774" s="50">
        <f t="shared" ca="1" si="23"/>
        <v>-51.419559898119367</v>
      </c>
      <c r="D774" s="82"/>
      <c r="F774" s="10"/>
      <c r="G774" s="11"/>
    </row>
    <row r="775" spans="1:7" x14ac:dyDescent="0.2">
      <c r="A775" s="57">
        <f t="shared" ca="1" si="22"/>
        <v>70.345489443377005</v>
      </c>
      <c r="B775" s="50">
        <f t="shared" ca="1" si="23"/>
        <v>-51.236283112507067</v>
      </c>
      <c r="D775" s="82"/>
      <c r="F775" s="10"/>
      <c r="G775" s="11"/>
    </row>
    <row r="776" spans="1:7" x14ac:dyDescent="0.2">
      <c r="A776" s="57">
        <f t="shared" ca="1" si="22"/>
        <v>70.441458733204257</v>
      </c>
      <c r="B776" s="50">
        <f t="shared" ca="1" si="23"/>
        <v>-51.05543311436935</v>
      </c>
      <c r="D776" s="82"/>
      <c r="F776" s="10"/>
      <c r="G776" s="11"/>
    </row>
    <row r="777" spans="1:7" x14ac:dyDescent="0.2">
      <c r="A777" s="57">
        <f t="shared" ca="1" si="22"/>
        <v>70.537428023031509</v>
      </c>
      <c r="B777" s="50">
        <f t="shared" ca="1" si="23"/>
        <v>-50.876969264634006</v>
      </c>
      <c r="D777" s="82"/>
      <c r="F777" s="10"/>
      <c r="G777" s="11"/>
    </row>
    <row r="778" spans="1:7" x14ac:dyDescent="0.2">
      <c r="A778" s="57">
        <f t="shared" ca="1" si="22"/>
        <v>70.633397312858762</v>
      </c>
      <c r="B778" s="50">
        <f t="shared" ca="1" si="23"/>
        <v>-50.700852042763394</v>
      </c>
      <c r="D778" s="82"/>
      <c r="F778" s="10"/>
      <c r="G778" s="11"/>
    </row>
    <row r="779" spans="1:7" x14ac:dyDescent="0.2">
      <c r="A779" s="57">
        <f t="shared" ca="1" si="22"/>
        <v>70.729366602686014</v>
      </c>
      <c r="B779" s="50">
        <f t="shared" ca="1" si="23"/>
        <v>-50.527043006655759</v>
      </c>
      <c r="D779" s="82"/>
      <c r="F779" s="10"/>
      <c r="G779" s="11"/>
    </row>
    <row r="780" spans="1:7" x14ac:dyDescent="0.2">
      <c r="A780" s="57">
        <f t="shared" ca="1" si="22"/>
        <v>70.825335892513266</v>
      </c>
      <c r="B780" s="50">
        <f t="shared" ca="1" si="23"/>
        <v>-50.35550475433255</v>
      </c>
      <c r="D780" s="82"/>
      <c r="F780" s="10"/>
      <c r="G780" s="11"/>
    </row>
    <row r="781" spans="1:7" x14ac:dyDescent="0.2">
      <c r="A781" s="57">
        <f t="shared" ca="1" si="22"/>
        <v>70.921305182340518</v>
      </c>
      <c r="B781" s="50">
        <f t="shared" ca="1" si="23"/>
        <v>-50.186200887318044</v>
      </c>
      <c r="D781" s="82"/>
      <c r="F781" s="10"/>
      <c r="G781" s="11"/>
    </row>
    <row r="782" spans="1:7" x14ac:dyDescent="0.2">
      <c r="A782" s="57">
        <f t="shared" ca="1" si="22"/>
        <v>71.01727447216777</v>
      </c>
      <c r="B782" s="50">
        <f t="shared" ca="1" si="23"/>
        <v>-50.019095975621603</v>
      </c>
      <c r="D782" s="82"/>
      <c r="F782" s="10"/>
      <c r="G782" s="11"/>
    </row>
    <row r="783" spans="1:7" x14ac:dyDescent="0.2">
      <c r="A783" s="57">
        <f t="shared" ca="1" si="22"/>
        <v>71.113243761995022</v>
      </c>
      <c r="B783" s="50">
        <f t="shared" ca="1" si="23"/>
        <v>-49.854155524239729</v>
      </c>
      <c r="D783" s="82"/>
      <c r="F783" s="10"/>
      <c r="G783" s="11"/>
    </row>
    <row r="784" spans="1:7" x14ac:dyDescent="0.2">
      <c r="A784" s="57">
        <f t="shared" ca="1" si="22"/>
        <v>71.209213051822275</v>
      </c>
      <c r="B784" s="50">
        <f t="shared" ca="1" si="23"/>
        <v>-49.691345941099314</v>
      </c>
      <c r="D784" s="82"/>
      <c r="F784" s="10"/>
      <c r="G784" s="11"/>
    </row>
    <row r="785" spans="1:7" x14ac:dyDescent="0.2">
      <c r="A785" s="57">
        <f t="shared" ca="1" si="22"/>
        <v>71.305182341649527</v>
      </c>
      <c r="B785" s="50">
        <f t="shared" ca="1" si="23"/>
        <v>-49.530634506368401</v>
      </c>
      <c r="D785" s="82"/>
      <c r="F785" s="10"/>
      <c r="G785" s="11"/>
    </row>
    <row r="786" spans="1:7" x14ac:dyDescent="0.2">
      <c r="A786" s="57">
        <f t="shared" ca="1" si="22"/>
        <v>71.401151631476779</v>
      </c>
      <c r="B786" s="50">
        <f t="shared" ca="1" si="23"/>
        <v>-49.371989343065074</v>
      </c>
      <c r="D786" s="82"/>
      <c r="F786" s="10"/>
      <c r="G786" s="11"/>
    </row>
    <row r="787" spans="1:7" x14ac:dyDescent="0.2">
      <c r="A787" s="57">
        <f t="shared" ca="1" si="22"/>
        <v>71.497120921304031</v>
      </c>
      <c r="B787" s="50">
        <f t="shared" ca="1" si="23"/>
        <v>-49.215379388899059</v>
      </c>
      <c r="D787" s="82"/>
      <c r="F787" s="10"/>
      <c r="G787" s="11"/>
    </row>
    <row r="788" spans="1:7" x14ac:dyDescent="0.2">
      <c r="A788" s="57">
        <f t="shared" ca="1" si="22"/>
        <v>71.593090211131283</v>
      </c>
      <c r="B788" s="50">
        <f t="shared" ca="1" si="23"/>
        <v>-49.06077436928507</v>
      </c>
      <c r="D788" s="82"/>
      <c r="F788" s="10"/>
      <c r="G788" s="11"/>
    </row>
    <row r="789" spans="1:7" x14ac:dyDescent="0.2">
      <c r="A789" s="57">
        <f t="shared" ca="1" si="22"/>
        <v>71.689059500958535</v>
      </c>
      <c r="B789" s="50">
        <f t="shared" ca="1" si="23"/>
        <v>-48.90814477146921</v>
      </c>
      <c r="D789" s="82"/>
      <c r="F789" s="10"/>
      <c r="G789" s="11"/>
    </row>
    <row r="790" spans="1:7" x14ac:dyDescent="0.2">
      <c r="A790" s="57">
        <f t="shared" ca="1" si="22"/>
        <v>71.785028790785788</v>
      </c>
      <c r="B790" s="50">
        <f t="shared" ca="1" si="23"/>
        <v>-48.75746181971445</v>
      </c>
      <c r="D790" s="82"/>
      <c r="F790" s="10"/>
      <c r="G790" s="11"/>
    </row>
    <row r="791" spans="1:7" x14ac:dyDescent="0.2">
      <c r="A791" s="57">
        <f t="shared" ca="1" si="22"/>
        <v>71.88099808061304</v>
      </c>
      <c r="B791" s="50">
        <f t="shared" ca="1" si="23"/>
        <v>-48.60869745149337</v>
      </c>
      <c r="D791" s="82"/>
      <c r="F791" s="10"/>
      <c r="G791" s="11"/>
    </row>
    <row r="792" spans="1:7" x14ac:dyDescent="0.2">
      <c r="A792" s="57">
        <f t="shared" ca="1" si="22"/>
        <v>71.976967370440292</v>
      </c>
      <c r="B792" s="50">
        <f t="shared" ca="1" si="23"/>
        <v>-48.461824294639449</v>
      </c>
      <c r="D792" s="82"/>
      <c r="F792" s="10"/>
      <c r="G792" s="11"/>
    </row>
    <row r="793" spans="1:7" x14ac:dyDescent="0.2">
      <c r="A793" s="57">
        <f t="shared" ca="1" si="22"/>
        <v>72.072936660267544</v>
      </c>
      <c r="B793" s="50">
        <f t="shared" ca="1" si="23"/>
        <v>-48.316815645411381</v>
      </c>
      <c r="D793" s="82"/>
      <c r="F793" s="10"/>
      <c r="G793" s="11"/>
    </row>
    <row r="794" spans="1:7" x14ac:dyDescent="0.2">
      <c r="A794" s="57">
        <f t="shared" ca="1" si="22"/>
        <v>72.168905950094796</v>
      </c>
      <c r="B794" s="50">
        <f t="shared" ca="1" si="23"/>
        <v>-48.173645447426729</v>
      </c>
      <c r="D794" s="82"/>
      <c r="F794" s="10"/>
      <c r="G794" s="11"/>
    </row>
    <row r="795" spans="1:7" x14ac:dyDescent="0.2">
      <c r="A795" s="57">
        <f t="shared" ca="1" si="22"/>
        <v>72.264875239922048</v>
      </c>
      <c r="B795" s="50">
        <f t="shared" ca="1" si="23"/>
        <v>-48.032288271423909</v>
      </c>
      <c r="D795" s="82"/>
      <c r="F795" s="10"/>
      <c r="G795" s="11"/>
    </row>
    <row r="796" spans="1:7" x14ac:dyDescent="0.2">
      <c r="A796" s="57">
        <f t="shared" ca="1" si="22"/>
        <v>72.360844529749301</v>
      </c>
      <c r="B796" s="50">
        <f t="shared" ca="1" si="23"/>
        <v>-47.89271929581426</v>
      </c>
      <c r="D796" s="82"/>
      <c r="F796" s="10"/>
      <c r="G796" s="11"/>
    </row>
    <row r="797" spans="1:7" x14ac:dyDescent="0.2">
      <c r="A797" s="57">
        <f t="shared" ca="1" si="22"/>
        <v>72.456813819576553</v>
      </c>
      <c r="B797" s="50">
        <f t="shared" ca="1" si="23"/>
        <v>-47.754914287986765</v>
      </c>
      <c r="D797" s="82"/>
      <c r="F797" s="10"/>
      <c r="G797" s="11"/>
    </row>
    <row r="798" spans="1:7" x14ac:dyDescent="0.2">
      <c r="A798" s="57">
        <f t="shared" ca="1" si="22"/>
        <v>72.552783109403805</v>
      </c>
      <c r="B798" s="50">
        <f t="shared" ca="1" si="23"/>
        <v>-47.618849586331578</v>
      </c>
      <c r="D798" s="82"/>
      <c r="F798" s="10"/>
      <c r="G798" s="11"/>
    </row>
    <row r="799" spans="1:7" x14ac:dyDescent="0.2">
      <c r="A799" s="57">
        <f t="shared" ca="1" si="22"/>
        <v>72.648752399231057</v>
      </c>
      <c r="B799" s="50">
        <f t="shared" ca="1" si="23"/>
        <v>-47.484502082949014</v>
      </c>
      <c r="D799" s="82"/>
      <c r="F799" s="10"/>
      <c r="G799" s="11"/>
    </row>
    <row r="800" spans="1:7" x14ac:dyDescent="0.2">
      <c r="A800" s="57">
        <f t="shared" ca="1" si="22"/>
        <v>72.744721689058309</v>
      </c>
      <c r="B800" s="50">
        <f t="shared" ca="1" si="23"/>
        <v>-47.351849207013061</v>
      </c>
      <c r="D800" s="82"/>
      <c r="F800" s="10"/>
      <c r="G800" s="11"/>
    </row>
    <row r="801" spans="1:7" x14ac:dyDescent="0.2">
      <c r="A801" s="57">
        <f t="shared" ca="1" si="22"/>
        <v>72.840690978885561</v>
      </c>
      <c r="B801" s="50">
        <f t="shared" ca="1" si="23"/>
        <v>-47.220868908759897</v>
      </c>
      <c r="D801" s="82"/>
      <c r="F801" s="10"/>
      <c r="G801" s="11"/>
    </row>
    <row r="802" spans="1:7" x14ac:dyDescent="0.2">
      <c r="A802" s="57">
        <f t="shared" ca="1" si="22"/>
        <v>72.936660268712814</v>
      </c>
      <c r="B802" s="50">
        <f t="shared" ca="1" si="23"/>
        <v>-47.09153964407372</v>
      </c>
      <c r="D802" s="82"/>
      <c r="F802" s="10"/>
      <c r="G802" s="11"/>
    </row>
    <row r="803" spans="1:7" x14ac:dyDescent="0.2">
      <c r="A803" s="57">
        <f t="shared" ca="1" si="22"/>
        <v>73.032629558540066</v>
      </c>
      <c r="B803" s="50">
        <f t="shared" ca="1" si="23"/>
        <v>-46.963840359643228</v>
      </c>
      <c r="D803" s="82"/>
      <c r="F803" s="10"/>
      <c r="G803" s="11"/>
    </row>
    <row r="804" spans="1:7" x14ac:dyDescent="0.2">
      <c r="A804" s="57">
        <f t="shared" ca="1" si="22"/>
        <v>73.128598848367318</v>
      </c>
      <c r="B804" s="50">
        <f t="shared" ca="1" si="23"/>
        <v>-46.837750478663587</v>
      </c>
      <c r="D804" s="82"/>
      <c r="F804" s="10"/>
      <c r="G804" s="11"/>
    </row>
    <row r="805" spans="1:7" x14ac:dyDescent="0.2">
      <c r="A805" s="57">
        <f t="shared" ca="1" si="22"/>
        <v>73.22456813819457</v>
      </c>
      <c r="B805" s="50">
        <f t="shared" ca="1" si="23"/>
        <v>-46.713249887060215</v>
      </c>
      <c r="D805" s="82"/>
      <c r="F805" s="10"/>
      <c r="G805" s="11"/>
    </row>
    <row r="806" spans="1:7" x14ac:dyDescent="0.2">
      <c r="A806" s="57">
        <f t="shared" ca="1" si="22"/>
        <v>73.320537428021822</v>
      </c>
      <c r="B806" s="50">
        <f t="shared" ca="1" si="23"/>
        <v>-46.590318920211658</v>
      </c>
      <c r="D806" s="82"/>
      <c r="F806" s="10"/>
      <c r="G806" s="11"/>
    </row>
    <row r="807" spans="1:7" x14ac:dyDescent="0.2">
      <c r="A807" s="57">
        <f t="shared" ca="1" si="22"/>
        <v>73.416506717849074</v>
      </c>
      <c r="B807" s="50">
        <f t="shared" ca="1" si="23"/>
        <v>-46.468938350150154</v>
      </c>
      <c r="D807" s="82"/>
      <c r="F807" s="10"/>
      <c r="G807" s="11"/>
    </row>
    <row r="808" spans="1:7" x14ac:dyDescent="0.2">
      <c r="A808" s="57">
        <f t="shared" ca="1" si="22"/>
        <v>73.512476007676327</v>
      </c>
      <c r="B808" s="50">
        <f t="shared" ca="1" si="23"/>
        <v>-46.3490893732194</v>
      </c>
      <c r="D808" s="82"/>
      <c r="F808" s="10"/>
      <c r="G808" s="11"/>
    </row>
    <row r="809" spans="1:7" x14ac:dyDescent="0.2">
      <c r="A809" s="57">
        <f t="shared" ca="1" si="22"/>
        <v>73.608445297503579</v>
      </c>
      <c r="B809" s="50">
        <f t="shared" ca="1" si="23"/>
        <v>-46.230753598170089</v>
      </c>
      <c r="D809" s="82"/>
      <c r="F809" s="10"/>
      <c r="G809" s="11"/>
    </row>
    <row r="810" spans="1:7" x14ac:dyDescent="0.2">
      <c r="A810" s="57">
        <f t="shared" ca="1" si="22"/>
        <v>73.704414587330831</v>
      </c>
      <c r="B810" s="50">
        <f t="shared" ca="1" si="23"/>
        <v>-46.113913034674866</v>
      </c>
      <c r="D810" s="82"/>
      <c r="F810" s="10"/>
      <c r="G810" s="11"/>
    </row>
    <row r="811" spans="1:7" x14ac:dyDescent="0.2">
      <c r="A811" s="57">
        <f t="shared" ref="A811:A874" ca="1" si="24">OFFSET(A811,-1,0)+f_stop/5000</f>
        <v>73.800383877158083</v>
      </c>
      <c r="B811" s="50">
        <f t="shared" ref="B811:B874" ca="1" si="25">20*LOG(ABS(   (1/f_dec*SIN(f_dec*$A811/Fm*PI())/SIN($A811/Fm*PI()))^(order-2) * (1/f_dec2*SIN(f_dec2*$A811/Fm*PI())/SIN($A811/Fm*PI())) *  (1/(f_dec*n_avg)*SIN((f_dec*n_avg)*$A811/Fm*PI())/SIN($A811/Fm*PI()))    ))</f>
        <v>-45.998550082245075</v>
      </c>
      <c r="D811" s="82"/>
      <c r="F811" s="10"/>
      <c r="G811" s="11"/>
    </row>
    <row r="812" spans="1:7" x14ac:dyDescent="0.2">
      <c r="A812" s="57">
        <f t="shared" ca="1" si="24"/>
        <v>73.896353166985335</v>
      </c>
      <c r="B812" s="50">
        <f t="shared" ca="1" si="25"/>
        <v>-45.884647519532678</v>
      </c>
      <c r="D812" s="82"/>
      <c r="F812" s="10"/>
      <c r="G812" s="11"/>
    </row>
    <row r="813" spans="1:7" x14ac:dyDescent="0.2">
      <c r="A813" s="57">
        <f t="shared" ca="1" si="24"/>
        <v>73.992322456812587</v>
      </c>
      <c r="B813" s="50">
        <f t="shared" ca="1" si="25"/>
        <v>-45.772188494001369</v>
      </c>
      <c r="D813" s="82"/>
      <c r="F813" s="10"/>
      <c r="G813" s="11"/>
    </row>
    <row r="814" spans="1:7" x14ac:dyDescent="0.2">
      <c r="A814" s="57">
        <f t="shared" ca="1" si="24"/>
        <v>74.08829174663984</v>
      </c>
      <c r="B814" s="50">
        <f t="shared" ca="1" si="25"/>
        <v>-45.661156511951823</v>
      </c>
      <c r="D814" s="82"/>
      <c r="F814" s="10"/>
      <c r="G814" s="11"/>
    </row>
    <row r="815" spans="1:7" x14ac:dyDescent="0.2">
      <c r="A815" s="57">
        <f t="shared" ca="1" si="24"/>
        <v>74.184261036467092</v>
      </c>
      <c r="B815" s="50">
        <f t="shared" ca="1" si="25"/>
        <v>-45.551535428886567</v>
      </c>
      <c r="D815" s="82"/>
      <c r="F815" s="10"/>
      <c r="G815" s="11"/>
    </row>
    <row r="816" spans="1:7" x14ac:dyDescent="0.2">
      <c r="A816" s="57">
        <f t="shared" ca="1" si="24"/>
        <v>74.280230326294344</v>
      </c>
      <c r="B816" s="50">
        <f t="shared" ca="1" si="25"/>
        <v>-45.443309440200935</v>
      </c>
      <c r="D816" s="82"/>
      <c r="F816" s="10"/>
      <c r="G816" s="11"/>
    </row>
    <row r="817" spans="1:7" x14ac:dyDescent="0.2">
      <c r="A817" s="57">
        <f t="shared" ca="1" si="24"/>
        <v>74.376199616121596</v>
      </c>
      <c r="B817" s="50">
        <f t="shared" ca="1" si="25"/>
        <v>-45.336463072186845</v>
      </c>
      <c r="D817" s="82"/>
      <c r="F817" s="10"/>
      <c r="G817" s="11"/>
    </row>
    <row r="818" spans="1:7" x14ac:dyDescent="0.2">
      <c r="A818" s="57">
        <f t="shared" ca="1" si="24"/>
        <v>74.472168905948848</v>
      </c>
      <c r="B818" s="50">
        <f t="shared" ca="1" si="25"/>
        <v>-45.230981173336886</v>
      </c>
      <c r="D818" s="82"/>
      <c r="F818" s="10"/>
      <c r="G818" s="11"/>
    </row>
    <row r="819" spans="1:7" x14ac:dyDescent="0.2">
      <c r="A819" s="57">
        <f t="shared" ca="1" si="24"/>
        <v>74.5681381957761</v>
      </c>
      <c r="B819" s="50">
        <f t="shared" ca="1" si="25"/>
        <v>-45.126848905937102</v>
      </c>
      <c r="D819" s="82"/>
      <c r="F819" s="10"/>
      <c r="G819" s="11"/>
    </row>
    <row r="820" spans="1:7" x14ac:dyDescent="0.2">
      <c r="A820" s="57">
        <f t="shared" ca="1" si="24"/>
        <v>74.664107485603353</v>
      </c>
      <c r="B820" s="50">
        <f t="shared" ca="1" si="25"/>
        <v>-45.024051737936652</v>
      </c>
      <c r="D820" s="82"/>
      <c r="F820" s="10"/>
      <c r="G820" s="11"/>
    </row>
    <row r="821" spans="1:7" x14ac:dyDescent="0.2">
      <c r="A821" s="57">
        <f t="shared" ca="1" si="24"/>
        <v>74.760076775430605</v>
      </c>
      <c r="B821" s="50">
        <f t="shared" ca="1" si="25"/>
        <v>-44.922575435084127</v>
      </c>
      <c r="D821" s="82"/>
      <c r="F821" s="10"/>
      <c r="G821" s="11"/>
    </row>
    <row r="822" spans="1:7" x14ac:dyDescent="0.2">
      <c r="A822" s="57">
        <f t="shared" ca="1" si="24"/>
        <v>74.856046065257857</v>
      </c>
      <c r="B822" s="50">
        <f t="shared" ca="1" si="25"/>
        <v>-44.822406053319568</v>
      </c>
      <c r="D822" s="82"/>
      <c r="F822" s="10"/>
      <c r="G822" s="11"/>
    </row>
    <row r="823" spans="1:7" x14ac:dyDescent="0.2">
      <c r="A823" s="57">
        <f t="shared" ca="1" si="24"/>
        <v>74.952015355085109</v>
      </c>
      <c r="B823" s="50">
        <f t="shared" ca="1" si="25"/>
        <v>-44.723529931412614</v>
      </c>
      <c r="D823" s="82"/>
      <c r="F823" s="10"/>
      <c r="G823" s="11"/>
    </row>
    <row r="824" spans="1:7" x14ac:dyDescent="0.2">
      <c r="A824" s="57">
        <f t="shared" ca="1" si="24"/>
        <v>75.047984644912361</v>
      </c>
      <c r="B824" s="50">
        <f t="shared" ca="1" si="25"/>
        <v>-44.625933683837488</v>
      </c>
      <c r="D824" s="82"/>
      <c r="F824" s="10"/>
      <c r="G824" s="11"/>
    </row>
    <row r="825" spans="1:7" x14ac:dyDescent="0.2">
      <c r="A825" s="57">
        <f t="shared" ca="1" si="24"/>
        <v>75.143953934739613</v>
      </c>
      <c r="B825" s="50">
        <f t="shared" ca="1" si="25"/>
        <v>-44.529604193875365</v>
      </c>
      <c r="D825" s="82"/>
      <c r="F825" s="10"/>
      <c r="G825" s="11"/>
    </row>
    <row r="826" spans="1:7" x14ac:dyDescent="0.2">
      <c r="A826" s="57">
        <f t="shared" ca="1" si="24"/>
        <v>75.239923224566866</v>
      </c>
      <c r="B826" s="50">
        <f t="shared" ca="1" si="25"/>
        <v>-44.434528606936105</v>
      </c>
      <c r="D826" s="82"/>
      <c r="F826" s="10"/>
      <c r="G826" s="11"/>
    </row>
    <row r="827" spans="1:7" x14ac:dyDescent="0.2">
      <c r="A827" s="57">
        <f t="shared" ca="1" si="24"/>
        <v>75.335892514394118</v>
      </c>
      <c r="B827" s="50">
        <f t="shared" ca="1" si="25"/>
        <v>-44.340694324090478</v>
      </c>
      <c r="D827" s="82"/>
      <c r="F827" s="10"/>
      <c r="G827" s="11"/>
    </row>
    <row r="828" spans="1:7" x14ac:dyDescent="0.2">
      <c r="A828" s="57">
        <f t="shared" ca="1" si="24"/>
        <v>75.43186180422137</v>
      </c>
      <c r="B828" s="50">
        <f t="shared" ca="1" si="25"/>
        <v>-44.248088995805517</v>
      </c>
      <c r="D828" s="82"/>
      <c r="F828" s="10"/>
      <c r="G828" s="11"/>
    </row>
    <row r="829" spans="1:7" x14ac:dyDescent="0.2">
      <c r="A829" s="57">
        <f t="shared" ca="1" si="24"/>
        <v>75.527831094048622</v>
      </c>
      <c r="B829" s="50">
        <f t="shared" ca="1" si="25"/>
        <v>-44.156700515875102</v>
      </c>
      <c r="D829" s="82"/>
      <c r="F829" s="10"/>
      <c r="G829" s="11"/>
    </row>
    <row r="830" spans="1:7" x14ac:dyDescent="0.2">
      <c r="A830" s="57">
        <f t="shared" ca="1" si="24"/>
        <v>75.623800383875874</v>
      </c>
      <c r="B830" s="50">
        <f t="shared" ca="1" si="25"/>
        <v>-44.066517015538921</v>
      </c>
      <c r="D830" s="82"/>
      <c r="F830" s="10"/>
      <c r="G830" s="11"/>
    </row>
    <row r="831" spans="1:7" x14ac:dyDescent="0.2">
      <c r="A831" s="57">
        <f t="shared" ca="1" si="24"/>
        <v>75.719769673703127</v>
      </c>
      <c r="B831" s="50">
        <f t="shared" ca="1" si="25"/>
        <v>-43.977526857782593</v>
      </c>
      <c r="D831" s="82"/>
      <c r="F831" s="10"/>
      <c r="G831" s="11"/>
    </row>
    <row r="832" spans="1:7" x14ac:dyDescent="0.2">
      <c r="A832" s="57">
        <f t="shared" ca="1" si="24"/>
        <v>75.815738963530379</v>
      </c>
      <c r="B832" s="50">
        <f t="shared" ca="1" si="25"/>
        <v>-43.889718631812443</v>
      </c>
      <c r="D832" s="82"/>
      <c r="F832" s="10"/>
      <c r="G832" s="11"/>
    </row>
    <row r="833" spans="1:7" x14ac:dyDescent="0.2">
      <c r="A833" s="57">
        <f t="shared" ca="1" si="24"/>
        <v>75.911708253357631</v>
      </c>
      <c r="B833" s="50">
        <f t="shared" ca="1" si="25"/>
        <v>-43.803081147698705</v>
      </c>
      <c r="D833" s="82"/>
      <c r="F833" s="10"/>
      <c r="G833" s="11"/>
    </row>
    <row r="834" spans="1:7" x14ac:dyDescent="0.2">
      <c r="A834" s="57">
        <f t="shared" ca="1" si="24"/>
        <v>76.007677543184883</v>
      </c>
      <c r="B834" s="50">
        <f t="shared" ca="1" si="25"/>
        <v>-43.717603431180969</v>
      </c>
      <c r="D834" s="82"/>
      <c r="F834" s="10"/>
      <c r="G834" s="11"/>
    </row>
    <row r="835" spans="1:7" x14ac:dyDescent="0.2">
      <c r="A835" s="57">
        <f t="shared" ca="1" si="24"/>
        <v>76.103646833012135</v>
      </c>
      <c r="B835" s="50">
        <f t="shared" ca="1" si="25"/>
        <v>-43.633274718630226</v>
      </c>
      <c r="D835" s="82"/>
      <c r="F835" s="10"/>
      <c r="G835" s="11"/>
    </row>
    <row r="836" spans="1:7" x14ac:dyDescent="0.2">
      <c r="A836" s="57">
        <f t="shared" ca="1" si="24"/>
        <v>76.199616122839387</v>
      </c>
      <c r="B836" s="50">
        <f t="shared" ca="1" si="25"/>
        <v>-43.550084452161656</v>
      </c>
      <c r="D836" s="82"/>
      <c r="F836" s="10"/>
      <c r="G836" s="11"/>
    </row>
    <row r="837" spans="1:7" x14ac:dyDescent="0.2">
      <c r="A837" s="57">
        <f t="shared" ca="1" si="24"/>
        <v>76.29558541266664</v>
      </c>
      <c r="B837" s="50">
        <f t="shared" ca="1" si="25"/>
        <v>-43.468022274893215</v>
      </c>
      <c r="D837" s="82"/>
      <c r="F837" s="10"/>
      <c r="G837" s="11"/>
    </row>
    <row r="838" spans="1:7" x14ac:dyDescent="0.2">
      <c r="A838" s="57">
        <f t="shared" ca="1" si="24"/>
        <v>76.391554702493892</v>
      </c>
      <c r="B838" s="50">
        <f t="shared" ca="1" si="25"/>
        <v>-43.38707802634449</v>
      </c>
      <c r="D838" s="82"/>
      <c r="F838" s="10"/>
      <c r="G838" s="11"/>
    </row>
    <row r="839" spans="1:7" x14ac:dyDescent="0.2">
      <c r="A839" s="57">
        <f t="shared" ca="1" si="24"/>
        <v>76.487523992321144</v>
      </c>
      <c r="B839" s="50">
        <f t="shared" ca="1" si="25"/>
        <v>-43.307241737971331</v>
      </c>
      <c r="D839" s="82"/>
      <c r="F839" s="10"/>
      <c r="G839" s="11"/>
    </row>
    <row r="840" spans="1:7" x14ac:dyDescent="0.2">
      <c r="A840" s="57">
        <f t="shared" ca="1" si="24"/>
        <v>76.583493282148396</v>
      </c>
      <c r="B840" s="50">
        <f t="shared" ca="1" si="25"/>
        <v>-43.22850362883127</v>
      </c>
      <c r="D840" s="82"/>
      <c r="F840" s="10"/>
      <c r="G840" s="11"/>
    </row>
    <row r="841" spans="1:7" x14ac:dyDescent="0.2">
      <c r="A841" s="57">
        <f t="shared" ca="1" si="24"/>
        <v>76.679462571975648</v>
      </c>
      <c r="B841" s="50">
        <f t="shared" ca="1" si="25"/>
        <v>-43.150854101375245</v>
      </c>
      <c r="D841" s="82"/>
      <c r="F841" s="10"/>
      <c r="G841" s="11"/>
    </row>
    <row r="842" spans="1:7" x14ac:dyDescent="0.2">
      <c r="A842" s="57">
        <f t="shared" ca="1" si="24"/>
        <v>76.7754318618029</v>
      </c>
      <c r="B842" s="50">
        <f t="shared" ca="1" si="25"/>
        <v>-43.074283737361498</v>
      </c>
      <c r="D842" s="82"/>
      <c r="F842" s="10"/>
      <c r="G842" s="11"/>
    </row>
    <row r="843" spans="1:7" x14ac:dyDescent="0.2">
      <c r="A843" s="57">
        <f t="shared" ca="1" si="24"/>
        <v>76.871401151630153</v>
      </c>
      <c r="B843" s="50">
        <f t="shared" ca="1" si="25"/>
        <v>-42.998783293887016</v>
      </c>
      <c r="D843" s="82"/>
      <c r="F843" s="10"/>
      <c r="G843" s="11"/>
    </row>
    <row r="844" spans="1:7" x14ac:dyDescent="0.2">
      <c r="A844" s="57">
        <f t="shared" ca="1" si="24"/>
        <v>76.967370441457405</v>
      </c>
      <c r="B844" s="50">
        <f t="shared" ca="1" si="25"/>
        <v>-42.924343699533424</v>
      </c>
      <c r="D844" s="82"/>
      <c r="F844" s="10"/>
      <c r="G844" s="11"/>
    </row>
    <row r="845" spans="1:7" x14ac:dyDescent="0.2">
      <c r="A845" s="57">
        <f t="shared" ca="1" si="24"/>
        <v>77.063339731284657</v>
      </c>
      <c r="B845" s="50">
        <f t="shared" ca="1" si="25"/>
        <v>-42.850956050622287</v>
      </c>
      <c r="D845" s="82"/>
      <c r="F845" s="10"/>
      <c r="G845" s="11"/>
    </row>
    <row r="846" spans="1:7" x14ac:dyDescent="0.2">
      <c r="A846" s="57">
        <f t="shared" ca="1" si="24"/>
        <v>77.159309021111909</v>
      </c>
      <c r="B846" s="50">
        <f t="shared" ca="1" si="25"/>
        <v>-42.778611607577162</v>
      </c>
      <c r="D846" s="82"/>
      <c r="F846" s="10"/>
      <c r="G846" s="11"/>
    </row>
    <row r="847" spans="1:7" x14ac:dyDescent="0.2">
      <c r="A847" s="57">
        <f t="shared" ca="1" si="24"/>
        <v>77.255278310939161</v>
      </c>
      <c r="B847" s="50">
        <f t="shared" ca="1" si="25"/>
        <v>-42.707301791388218</v>
      </c>
      <c r="D847" s="82"/>
      <c r="F847" s="10"/>
      <c r="G847" s="11"/>
    </row>
    <row r="848" spans="1:7" x14ac:dyDescent="0.2">
      <c r="A848" s="57">
        <f t="shared" ca="1" si="24"/>
        <v>77.351247600766413</v>
      </c>
      <c r="B848" s="50">
        <f t="shared" ca="1" si="25"/>
        <v>-42.637018180176547</v>
      </c>
      <c r="D848" s="82"/>
      <c r="F848" s="10"/>
      <c r="G848" s="11"/>
    </row>
    <row r="849" spans="1:7" x14ac:dyDescent="0.2">
      <c r="A849" s="57">
        <f t="shared" ca="1" si="24"/>
        <v>77.447216890593666</v>
      </c>
      <c r="B849" s="50">
        <f t="shared" ca="1" si="25"/>
        <v>-42.567752505854344</v>
      </c>
      <c r="D849" s="82"/>
      <c r="F849" s="10"/>
      <c r="G849" s="11"/>
    </row>
    <row r="850" spans="1:7" x14ac:dyDescent="0.2">
      <c r="A850" s="57">
        <f t="shared" ca="1" si="24"/>
        <v>77.543186180420918</v>
      </c>
      <c r="B850" s="50">
        <f t="shared" ca="1" si="25"/>
        <v>-42.499496650878193</v>
      </c>
      <c r="D850" s="82"/>
      <c r="F850" s="10"/>
      <c r="G850" s="11"/>
    </row>
    <row r="851" spans="1:7" x14ac:dyDescent="0.2">
      <c r="A851" s="57">
        <f t="shared" ca="1" si="24"/>
        <v>77.63915547024817</v>
      </c>
      <c r="B851" s="50">
        <f t="shared" ca="1" si="25"/>
        <v>-42.432242645092273</v>
      </c>
      <c r="D851" s="82"/>
      <c r="F851" s="10"/>
      <c r="G851" s="11"/>
    </row>
    <row r="852" spans="1:7" x14ac:dyDescent="0.2">
      <c r="A852" s="57">
        <f t="shared" ca="1" si="24"/>
        <v>77.735124760075422</v>
      </c>
      <c r="B852" s="50">
        <f t="shared" ca="1" si="25"/>
        <v>-42.365982662658659</v>
      </c>
      <c r="D852" s="82"/>
      <c r="F852" s="10"/>
      <c r="G852" s="11"/>
    </row>
    <row r="853" spans="1:7" x14ac:dyDescent="0.2">
      <c r="A853" s="57">
        <f t="shared" ca="1" si="24"/>
        <v>77.831094049902674</v>
      </c>
      <c r="B853" s="50">
        <f t="shared" ca="1" si="25"/>
        <v>-42.300709019071903</v>
      </c>
      <c r="D853" s="82"/>
      <c r="F853" s="10"/>
      <c r="G853" s="11"/>
    </row>
    <row r="854" spans="1:7" x14ac:dyDescent="0.2">
      <c r="A854" s="57">
        <f t="shared" ca="1" si="24"/>
        <v>77.927063339729926</v>
      </c>
      <c r="B854" s="50">
        <f t="shared" ca="1" si="25"/>
        <v>-42.236414168255067</v>
      </c>
      <c r="D854" s="82"/>
      <c r="F854" s="10"/>
      <c r="G854" s="11"/>
    </row>
    <row r="855" spans="1:7" x14ac:dyDescent="0.2">
      <c r="A855" s="57">
        <f t="shared" ca="1" si="24"/>
        <v>78.023032629557179</v>
      </c>
      <c r="B855" s="50">
        <f t="shared" ca="1" si="25"/>
        <v>-42.173090699734857</v>
      </c>
      <c r="D855" s="82"/>
      <c r="F855" s="10"/>
      <c r="G855" s="11"/>
    </row>
    <row r="856" spans="1:7" x14ac:dyDescent="0.2">
      <c r="A856" s="57">
        <f t="shared" ca="1" si="24"/>
        <v>78.119001919384431</v>
      </c>
      <c r="B856" s="50">
        <f t="shared" ca="1" si="25"/>
        <v>-42.110731335893078</v>
      </c>
      <c r="D856" s="82"/>
      <c r="F856" s="10"/>
      <c r="G856" s="11"/>
    </row>
    <row r="857" spans="1:7" x14ac:dyDescent="0.2">
      <c r="A857" s="57">
        <f t="shared" ca="1" si="24"/>
        <v>78.214971209211683</v>
      </c>
      <c r="B857" s="50">
        <f t="shared" ca="1" si="25"/>
        <v>-42.04932892929228</v>
      </c>
      <c r="D857" s="82"/>
      <c r="F857" s="10"/>
      <c r="G857" s="11"/>
    </row>
    <row r="858" spans="1:7" x14ac:dyDescent="0.2">
      <c r="A858" s="57">
        <f t="shared" ca="1" si="24"/>
        <v>78.310940499038935</v>
      </c>
      <c r="B858" s="50">
        <f t="shared" ca="1" si="25"/>
        <v>-41.988876460073129</v>
      </c>
      <c r="D858" s="82"/>
      <c r="F858" s="10"/>
      <c r="G858" s="11"/>
    </row>
    <row r="859" spans="1:7" x14ac:dyDescent="0.2">
      <c r="A859" s="57">
        <f t="shared" ca="1" si="24"/>
        <v>78.406909788866187</v>
      </c>
      <c r="B859" s="50">
        <f t="shared" ca="1" si="25"/>
        <v>-41.929367033421236</v>
      </c>
      <c r="D859" s="82"/>
      <c r="F859" s="10"/>
      <c r="G859" s="11"/>
    </row>
    <row r="860" spans="1:7" x14ac:dyDescent="0.2">
      <c r="A860" s="57">
        <f t="shared" ca="1" si="24"/>
        <v>78.502879078693439</v>
      </c>
      <c r="B860" s="50">
        <f t="shared" ca="1" si="25"/>
        <v>-41.870793877101413</v>
      </c>
      <c r="D860" s="82"/>
      <c r="F860" s="10"/>
      <c r="G860" s="11"/>
    </row>
    <row r="861" spans="1:7" x14ac:dyDescent="0.2">
      <c r="A861" s="57">
        <f t="shared" ca="1" si="24"/>
        <v>78.598848368520692</v>
      </c>
      <c r="B861" s="50">
        <f t="shared" ca="1" si="25"/>
        <v>-41.813150339057188</v>
      </c>
      <c r="D861" s="82"/>
      <c r="F861" s="10"/>
      <c r="G861" s="11"/>
    </row>
    <row r="862" spans="1:7" x14ac:dyDescent="0.2">
      <c r="A862" s="57">
        <f t="shared" ca="1" si="24"/>
        <v>78.694817658347944</v>
      </c>
      <c r="B862" s="50">
        <f t="shared" ca="1" si="25"/>
        <v>-41.756429885073693</v>
      </c>
      <c r="D862" s="82"/>
      <c r="F862" s="10"/>
      <c r="G862" s="11"/>
    </row>
    <row r="863" spans="1:7" x14ac:dyDescent="0.2">
      <c r="A863" s="57">
        <f t="shared" ca="1" si="24"/>
        <v>78.790786948175196</v>
      </c>
      <c r="B863" s="50">
        <f t="shared" ca="1" si="25"/>
        <v>-41.700626096501914</v>
      </c>
      <c r="D863" s="82"/>
      <c r="F863" s="10"/>
      <c r="G863" s="11"/>
    </row>
    <row r="864" spans="1:7" x14ac:dyDescent="0.2">
      <c r="A864" s="57">
        <f t="shared" ca="1" si="24"/>
        <v>78.886756238002448</v>
      </c>
      <c r="B864" s="50">
        <f t="shared" ca="1" si="25"/>
        <v>-41.645732668042371</v>
      </c>
      <c r="D864" s="82"/>
      <c r="F864" s="10"/>
      <c r="G864" s="11"/>
    </row>
    <row r="865" spans="1:7" x14ac:dyDescent="0.2">
      <c r="A865" s="57">
        <f t="shared" ca="1" si="24"/>
        <v>78.9827255278297</v>
      </c>
      <c r="B865" s="50">
        <f t="shared" ca="1" si="25"/>
        <v>-41.591743405586627</v>
      </c>
      <c r="D865" s="82"/>
      <c r="F865" s="10"/>
      <c r="G865" s="11"/>
    </row>
    <row r="866" spans="1:7" x14ac:dyDescent="0.2">
      <c r="A866" s="57">
        <f t="shared" ca="1" si="24"/>
        <v>79.078694817656952</v>
      </c>
      <c r="B866" s="50">
        <f t="shared" ca="1" si="25"/>
        <v>-41.538652224114855</v>
      </c>
      <c r="D866" s="82"/>
      <c r="F866" s="10"/>
      <c r="G866" s="11"/>
    </row>
    <row r="867" spans="1:7" x14ac:dyDescent="0.2">
      <c r="A867" s="57">
        <f t="shared" ca="1" si="24"/>
        <v>79.174664107484205</v>
      </c>
      <c r="B867" s="50">
        <f t="shared" ca="1" si="25"/>
        <v>-41.486453145647666</v>
      </c>
      <c r="D867" s="82"/>
      <c r="F867" s="10"/>
      <c r="G867" s="11"/>
    </row>
    <row r="868" spans="1:7" x14ac:dyDescent="0.2">
      <c r="A868" s="57">
        <f t="shared" ca="1" si="24"/>
        <v>79.270633397311457</v>
      </c>
      <c r="B868" s="50">
        <f t="shared" ca="1" si="25"/>
        <v>-41.435140297250655</v>
      </c>
      <c r="D868" s="82"/>
      <c r="F868" s="10"/>
      <c r="G868" s="11"/>
    </row>
    <row r="869" spans="1:7" x14ac:dyDescent="0.2">
      <c r="A869" s="57">
        <f t="shared" ca="1" si="24"/>
        <v>79.366602687138709</v>
      </c>
      <c r="B869" s="50">
        <f t="shared" ca="1" si="25"/>
        <v>-41.384707909090288</v>
      </c>
      <c r="D869" s="82"/>
      <c r="F869" s="10"/>
      <c r="G869" s="11"/>
    </row>
    <row r="870" spans="1:7" x14ac:dyDescent="0.2">
      <c r="A870" s="57">
        <f t="shared" ca="1" si="24"/>
        <v>79.462571976965961</v>
      </c>
      <c r="B870" s="50">
        <f t="shared" ca="1" si="25"/>
        <v>-41.335150312539248</v>
      </c>
      <c r="D870" s="82"/>
      <c r="F870" s="10"/>
      <c r="G870" s="11"/>
    </row>
    <row r="871" spans="1:7" x14ac:dyDescent="0.2">
      <c r="A871" s="57">
        <f t="shared" ca="1" si="24"/>
        <v>79.558541266793213</v>
      </c>
      <c r="B871" s="50">
        <f t="shared" ca="1" si="25"/>
        <v>-41.286461938330348</v>
      </c>
      <c r="D871" s="82"/>
      <c r="F871" s="10"/>
      <c r="G871" s="11"/>
    </row>
    <row r="872" spans="1:7" x14ac:dyDescent="0.2">
      <c r="A872" s="57">
        <f t="shared" ca="1" si="24"/>
        <v>79.654510556620465</v>
      </c>
      <c r="B872" s="50">
        <f t="shared" ca="1" si="25"/>
        <v>-41.238637314757021</v>
      </c>
      <c r="D872" s="82"/>
      <c r="F872" s="10"/>
      <c r="G872" s="11"/>
    </row>
    <row r="873" spans="1:7" x14ac:dyDescent="0.2">
      <c r="A873" s="57">
        <f t="shared" ca="1" si="24"/>
        <v>79.750479846447718</v>
      </c>
      <c r="B873" s="50">
        <f t="shared" ca="1" si="25"/>
        <v>-41.191671065919479</v>
      </c>
      <c r="D873" s="82"/>
      <c r="F873" s="10"/>
      <c r="G873" s="11"/>
    </row>
    <row r="874" spans="1:7" x14ac:dyDescent="0.2">
      <c r="A874" s="57">
        <f t="shared" ca="1" si="24"/>
        <v>79.84644913627497</v>
      </c>
      <c r="B874" s="50">
        <f t="shared" ca="1" si="25"/>
        <v>-41.145557910015036</v>
      </c>
      <c r="D874" s="82"/>
      <c r="F874" s="10"/>
      <c r="G874" s="11"/>
    </row>
    <row r="875" spans="1:7" x14ac:dyDescent="0.2">
      <c r="A875" s="57">
        <f t="shared" ref="A875:A938" ca="1" si="26">OFFSET(A875,-1,0)+f_stop/5000</f>
        <v>79.942418426102222</v>
      </c>
      <c r="B875" s="50">
        <f t="shared" ref="B875:B938" ca="1" si="27">20*LOG(ABS(   (1/f_dec*SIN(f_dec*$A875/Fm*PI())/SIN($A875/Fm*PI()))^(order-2) * (1/f_dec2*SIN(f_dec2*$A875/Fm*PI())/SIN($A875/Fm*PI())) *  (1/(f_dec*n_avg)*SIN((f_dec*n_avg)*$A875/Fm*PI())/SIN($A875/Fm*PI()))    ))</f>
        <v>-41.100292657671403</v>
      </c>
      <c r="D875" s="82"/>
      <c r="F875" s="10"/>
      <c r="G875" s="11"/>
    </row>
    <row r="876" spans="1:7" x14ac:dyDescent="0.2">
      <c r="A876" s="57">
        <f t="shared" ca="1" si="26"/>
        <v>80.038387715929474</v>
      </c>
      <c r="B876" s="50">
        <f t="shared" ca="1" si="27"/>
        <v>-41.055870210321757</v>
      </c>
      <c r="D876" s="82"/>
      <c r="F876" s="10"/>
      <c r="G876" s="11"/>
    </row>
    <row r="877" spans="1:7" x14ac:dyDescent="0.2">
      <c r="A877" s="57">
        <f t="shared" ca="1" si="26"/>
        <v>80.134357005756726</v>
      </c>
      <c r="B877" s="50">
        <f t="shared" ca="1" si="27"/>
        <v>-41.012285558620306</v>
      </c>
      <c r="D877" s="82"/>
      <c r="F877" s="10"/>
      <c r="G877" s="11"/>
    </row>
    <row r="878" spans="1:7" x14ac:dyDescent="0.2">
      <c r="A878" s="57">
        <f t="shared" ca="1" si="26"/>
        <v>80.230326295583978</v>
      </c>
      <c r="B878" s="50">
        <f t="shared" ca="1" si="27"/>
        <v>-40.969533780897407</v>
      </c>
      <c r="D878" s="82"/>
      <c r="F878" s="10"/>
      <c r="G878" s="11"/>
    </row>
    <row r="879" spans="1:7" x14ac:dyDescent="0.2">
      <c r="A879" s="57">
        <f t="shared" ca="1" si="26"/>
        <v>80.326295585411231</v>
      </c>
      <c r="B879" s="50">
        <f t="shared" ca="1" si="27"/>
        <v>-40.927610041652898</v>
      </c>
      <c r="D879" s="82"/>
      <c r="F879" s="10"/>
      <c r="G879" s="11"/>
    </row>
    <row r="880" spans="1:7" x14ac:dyDescent="0.2">
      <c r="A880" s="57">
        <f t="shared" ca="1" si="26"/>
        <v>80.422264875238483</v>
      </c>
      <c r="B880" s="50">
        <f t="shared" ca="1" si="27"/>
        <v>-40.886509590086831</v>
      </c>
      <c r="D880" s="82"/>
      <c r="F880" s="10"/>
      <c r="G880" s="11"/>
    </row>
    <row r="881" spans="1:7" x14ac:dyDescent="0.2">
      <c r="A881" s="57">
        <f t="shared" ca="1" si="26"/>
        <v>80.518234165065735</v>
      </c>
      <c r="B881" s="50">
        <f t="shared" ca="1" si="27"/>
        <v>-40.846227758666487</v>
      </c>
      <c r="D881" s="82"/>
      <c r="F881" s="10"/>
      <c r="G881" s="11"/>
    </row>
    <row r="882" spans="1:7" x14ac:dyDescent="0.2">
      <c r="A882" s="57">
        <f t="shared" ca="1" si="26"/>
        <v>80.614203454892987</v>
      </c>
      <c r="B882" s="50">
        <f t="shared" ca="1" si="27"/>
        <v>-40.806759961728538</v>
      </c>
      <c r="D882" s="82"/>
      <c r="F882" s="10"/>
      <c r="G882" s="11"/>
    </row>
    <row r="883" spans="1:7" x14ac:dyDescent="0.2">
      <c r="A883" s="57">
        <f t="shared" ca="1" si="26"/>
        <v>80.710172744720239</v>
      </c>
      <c r="B883" s="50">
        <f t="shared" ca="1" si="27"/>
        <v>-40.7681016941156</v>
      </c>
      <c r="D883" s="82"/>
      <c r="F883" s="10"/>
      <c r="G883" s="11"/>
    </row>
    <row r="884" spans="1:7" x14ac:dyDescent="0.2">
      <c r="A884" s="57">
        <f t="shared" ca="1" si="26"/>
        <v>80.806142034547491</v>
      </c>
      <c r="B884" s="50">
        <f t="shared" ca="1" si="27"/>
        <v>-40.730248529846278</v>
      </c>
      <c r="D884" s="82"/>
      <c r="F884" s="10"/>
      <c r="G884" s="11"/>
    </row>
    <row r="885" spans="1:7" x14ac:dyDescent="0.2">
      <c r="A885" s="57">
        <f t="shared" ca="1" si="26"/>
        <v>80.902111324374744</v>
      </c>
      <c r="B885" s="50">
        <f t="shared" ca="1" si="27"/>
        <v>-40.693196120817532</v>
      </c>
      <c r="D885" s="82"/>
      <c r="F885" s="10"/>
      <c r="G885" s="11"/>
    </row>
    <row r="886" spans="1:7" x14ac:dyDescent="0.2">
      <c r="A886" s="57">
        <f t="shared" ca="1" si="26"/>
        <v>80.998080614201996</v>
      </c>
      <c r="B886" s="50">
        <f t="shared" ca="1" si="27"/>
        <v>-40.656940195538837</v>
      </c>
      <c r="D886" s="82"/>
      <c r="F886" s="10"/>
      <c r="G886" s="11"/>
    </row>
    <row r="887" spans="1:7" x14ac:dyDescent="0.2">
      <c r="A887" s="57">
        <f t="shared" ca="1" si="26"/>
        <v>81.094049904029248</v>
      </c>
      <c r="B887" s="50">
        <f t="shared" ca="1" si="27"/>
        <v>-40.621476557897047</v>
      </c>
      <c r="D887" s="82"/>
      <c r="F887" s="10"/>
      <c r="G887" s="11"/>
    </row>
    <row r="888" spans="1:7" x14ac:dyDescent="0.2">
      <c r="A888" s="57">
        <f t="shared" ca="1" si="26"/>
        <v>81.1900191938565</v>
      </c>
      <c r="B888" s="50">
        <f t="shared" ca="1" si="27"/>
        <v>-40.586801085951258</v>
      </c>
      <c r="D888" s="82"/>
      <c r="F888" s="10"/>
      <c r="G888" s="11"/>
    </row>
    <row r="889" spans="1:7" x14ac:dyDescent="0.2">
      <c r="A889" s="57">
        <f t="shared" ca="1" si="26"/>
        <v>81.285988483683752</v>
      </c>
      <c r="B889" s="50">
        <f t="shared" ca="1" si="27"/>
        <v>-40.55290973075693</v>
      </c>
      <c r="D889" s="82"/>
      <c r="F889" s="10"/>
      <c r="G889" s="11"/>
    </row>
    <row r="890" spans="1:7" x14ac:dyDescent="0.2">
      <c r="A890" s="57">
        <f t="shared" ca="1" si="26"/>
        <v>81.381957773511004</v>
      </c>
      <c r="B890" s="50">
        <f t="shared" ca="1" si="27"/>
        <v>-40.519798515218426</v>
      </c>
      <c r="D890" s="82"/>
      <c r="F890" s="10"/>
      <c r="G890" s="11"/>
    </row>
    <row r="891" spans="1:7" x14ac:dyDescent="0.2">
      <c r="A891" s="57">
        <f t="shared" ca="1" si="26"/>
        <v>81.477927063338257</v>
      </c>
      <c r="B891" s="50">
        <f t="shared" ca="1" si="27"/>
        <v>-40.487463532969201</v>
      </c>
      <c r="D891" s="82"/>
      <c r="F891" s="10"/>
      <c r="G891" s="11"/>
    </row>
    <row r="892" spans="1:7" x14ac:dyDescent="0.2">
      <c r="A892" s="57">
        <f t="shared" ca="1" si="26"/>
        <v>81.573896353165509</v>
      </c>
      <c r="B892" s="50">
        <f t="shared" ca="1" si="27"/>
        <v>-40.455900947279062</v>
      </c>
      <c r="D892" s="82"/>
      <c r="F892" s="10"/>
      <c r="G892" s="11"/>
    </row>
    <row r="893" spans="1:7" x14ac:dyDescent="0.2">
      <c r="A893" s="57">
        <f t="shared" ca="1" si="26"/>
        <v>81.669865642992761</v>
      </c>
      <c r="B893" s="50">
        <f t="shared" ca="1" si="27"/>
        <v>-40.425106989987746</v>
      </c>
      <c r="D893" s="82"/>
      <c r="F893" s="10"/>
      <c r="G893" s="11"/>
    </row>
    <row r="894" spans="1:7" x14ac:dyDescent="0.2">
      <c r="A894" s="57">
        <f t="shared" ca="1" si="26"/>
        <v>81.765834932820013</v>
      </c>
      <c r="B894" s="50">
        <f t="shared" ca="1" si="27"/>
        <v>-40.395077960464072</v>
      </c>
      <c r="D894" s="82"/>
      <c r="F894" s="10"/>
      <c r="G894" s="11"/>
    </row>
    <row r="895" spans="1:7" x14ac:dyDescent="0.2">
      <c r="A895" s="57">
        <f t="shared" ca="1" si="26"/>
        <v>81.861804222647265</v>
      </c>
      <c r="B895" s="50">
        <f t="shared" ca="1" si="27"/>
        <v>-40.365810224590149</v>
      </c>
      <c r="D895" s="82"/>
      <c r="F895" s="10"/>
      <c r="G895" s="11"/>
    </row>
    <row r="896" spans="1:7" x14ac:dyDescent="0.2">
      <c r="A896" s="57">
        <f t="shared" ca="1" si="26"/>
        <v>81.957773512474517</v>
      </c>
      <c r="B896" s="50">
        <f t="shared" ca="1" si="27"/>
        <v>-40.337300213769957</v>
      </c>
      <c r="D896" s="82"/>
      <c r="F896" s="10"/>
      <c r="G896" s="11"/>
    </row>
    <row r="897" spans="1:7" x14ac:dyDescent="0.2">
      <c r="A897" s="57">
        <f t="shared" ca="1" si="26"/>
        <v>82.05374280230177</v>
      </c>
      <c r="B897" s="50">
        <f t="shared" ca="1" si="27"/>
        <v>-40.30954442396159</v>
      </c>
      <c r="D897" s="82"/>
      <c r="F897" s="10"/>
      <c r="G897" s="11"/>
    </row>
    <row r="898" spans="1:7" x14ac:dyDescent="0.2">
      <c r="A898" s="57">
        <f t="shared" ca="1" si="26"/>
        <v>82.149712092129022</v>
      </c>
      <c r="B898" s="50">
        <f t="shared" ca="1" si="27"/>
        <v>-40.282539414732909</v>
      </c>
      <c r="D898" s="82"/>
      <c r="F898" s="10"/>
      <c r="G898" s="11"/>
    </row>
    <row r="899" spans="1:7" x14ac:dyDescent="0.2">
      <c r="A899" s="57">
        <f t="shared" ca="1" si="26"/>
        <v>82.245681381956274</v>
      </c>
      <c r="B899" s="50">
        <f t="shared" ca="1" si="27"/>
        <v>-40.256281808339494</v>
      </c>
      <c r="D899" s="82"/>
      <c r="F899" s="10"/>
      <c r="G899" s="11"/>
    </row>
    <row r="900" spans="1:7" x14ac:dyDescent="0.2">
      <c r="A900" s="57">
        <f t="shared" ca="1" si="26"/>
        <v>82.341650671783526</v>
      </c>
      <c r="B900" s="50">
        <f t="shared" ca="1" si="27"/>
        <v>-40.230768288824962</v>
      </c>
      <c r="D900" s="82"/>
      <c r="F900" s="10"/>
      <c r="G900" s="11"/>
    </row>
    <row r="901" spans="1:7" x14ac:dyDescent="0.2">
      <c r="A901" s="57">
        <f t="shared" ca="1" si="26"/>
        <v>82.437619961610778</v>
      </c>
      <c r="B901" s="50">
        <f t="shared" ca="1" si="27"/>
        <v>-40.205995601142554</v>
      </c>
      <c r="D901" s="82"/>
      <c r="F901" s="10"/>
      <c r="G901" s="11"/>
    </row>
    <row r="902" spans="1:7" x14ac:dyDescent="0.2">
      <c r="A902" s="57">
        <f t="shared" ca="1" si="26"/>
        <v>82.53358925143803</v>
      </c>
      <c r="B902" s="50">
        <f t="shared" ca="1" si="27"/>
        <v>-40.181960550297916</v>
      </c>
      <c r="D902" s="82"/>
      <c r="F902" s="10"/>
      <c r="G902" s="11"/>
    </row>
    <row r="903" spans="1:7" x14ac:dyDescent="0.2">
      <c r="A903" s="57">
        <f t="shared" ca="1" si="26"/>
        <v>82.629558541265283</v>
      </c>
      <c r="B903" s="50">
        <f t="shared" ca="1" si="27"/>
        <v>-40.158660000512342</v>
      </c>
      <c r="D903" s="82"/>
      <c r="F903" s="10"/>
      <c r="G903" s="11"/>
    </row>
    <row r="904" spans="1:7" x14ac:dyDescent="0.2">
      <c r="A904" s="57">
        <f t="shared" ca="1" si="26"/>
        <v>82.725527831092535</v>
      </c>
      <c r="B904" s="50">
        <f t="shared" ca="1" si="27"/>
        <v>-40.136090874405916</v>
      </c>
      <c r="D904" s="82"/>
      <c r="F904" s="10"/>
      <c r="G904" s="11"/>
    </row>
    <row r="905" spans="1:7" x14ac:dyDescent="0.2">
      <c r="A905" s="57">
        <f t="shared" ca="1" si="26"/>
        <v>82.821497120919787</v>
      </c>
      <c r="B905" s="50">
        <f t="shared" ca="1" si="27"/>
        <v>-40.114250152200398</v>
      </c>
      <c r="D905" s="82"/>
      <c r="F905" s="10"/>
      <c r="G905" s="11"/>
    </row>
    <row r="906" spans="1:7" x14ac:dyDescent="0.2">
      <c r="A906" s="57">
        <f t="shared" ca="1" si="26"/>
        <v>82.917466410747039</v>
      </c>
      <c r="B906" s="50">
        <f t="shared" ca="1" si="27"/>
        <v>-40.093134870941071</v>
      </c>
      <c r="D906" s="82"/>
      <c r="F906" s="10"/>
      <c r="G906" s="11"/>
    </row>
    <row r="907" spans="1:7" x14ac:dyDescent="0.2">
      <c r="A907" s="57">
        <f t="shared" ca="1" si="26"/>
        <v>83.013435700574291</v>
      </c>
      <c r="B907" s="50">
        <f t="shared" ca="1" si="27"/>
        <v>-40.072742123737299</v>
      </c>
      <c r="D907" s="82"/>
      <c r="F907" s="10"/>
      <c r="G907" s="11"/>
    </row>
    <row r="908" spans="1:7" x14ac:dyDescent="0.2">
      <c r="A908" s="57">
        <f t="shared" ca="1" si="26"/>
        <v>83.109404990401544</v>
      </c>
      <c r="B908" s="50">
        <f t="shared" ca="1" si="27"/>
        <v>-40.053069059021304</v>
      </c>
      <c r="D908" s="82"/>
      <c r="F908" s="10"/>
      <c r="G908" s="11"/>
    </row>
    <row r="909" spans="1:7" x14ac:dyDescent="0.2">
      <c r="A909" s="57">
        <f t="shared" ca="1" si="26"/>
        <v>83.205374280228796</v>
      </c>
      <c r="B909" s="50">
        <f t="shared" ca="1" si="27"/>
        <v>-40.034112879824669</v>
      </c>
      <c r="D909" s="82"/>
      <c r="F909" s="10"/>
      <c r="G909" s="11"/>
    </row>
    <row r="910" spans="1:7" x14ac:dyDescent="0.2">
      <c r="A910" s="57">
        <f t="shared" ca="1" si="26"/>
        <v>83.301343570056048</v>
      </c>
      <c r="B910" s="50">
        <f t="shared" ca="1" si="27"/>
        <v>-40.015870843072449</v>
      </c>
      <c r="D910" s="82"/>
      <c r="F910" s="10"/>
      <c r="G910" s="11"/>
    </row>
    <row r="911" spans="1:7" x14ac:dyDescent="0.2">
      <c r="A911" s="57">
        <f t="shared" ca="1" si="26"/>
        <v>83.3973128598833</v>
      </c>
      <c r="B911" s="50">
        <f t="shared" ca="1" si="27"/>
        <v>-39.998340258894032</v>
      </c>
      <c r="D911" s="82"/>
      <c r="F911" s="10"/>
      <c r="G911" s="11"/>
    </row>
    <row r="912" spans="1:7" x14ac:dyDescent="0.2">
      <c r="A912" s="57">
        <f t="shared" ca="1" si="26"/>
        <v>83.493282149710552</v>
      </c>
      <c r="B912" s="50">
        <f t="shared" ca="1" si="27"/>
        <v>-39.981518489950851</v>
      </c>
      <c r="D912" s="82"/>
      <c r="F912" s="10"/>
      <c r="G912" s="11"/>
    </row>
    <row r="913" spans="1:7" x14ac:dyDescent="0.2">
      <c r="A913" s="57">
        <f t="shared" ca="1" si="26"/>
        <v>83.589251439537804</v>
      </c>
      <c r="B913" s="50">
        <f t="shared" ca="1" si="27"/>
        <v>-39.965402950780295</v>
      </c>
      <c r="D913" s="82"/>
      <c r="F913" s="10"/>
      <c r="G913" s="11"/>
    </row>
    <row r="914" spans="1:7" x14ac:dyDescent="0.2">
      <c r="A914" s="57">
        <f t="shared" ca="1" si="26"/>
        <v>83.685220729365057</v>
      </c>
      <c r="B914" s="50">
        <f t="shared" ca="1" si="27"/>
        <v>-39.949991107155448</v>
      </c>
      <c r="D914" s="82"/>
      <c r="F914" s="10"/>
      <c r="G914" s="11"/>
    </row>
    <row r="915" spans="1:7" x14ac:dyDescent="0.2">
      <c r="A915" s="57">
        <f t="shared" ca="1" si="26"/>
        <v>83.781190019192309</v>
      </c>
      <c r="B915" s="50">
        <f t="shared" ca="1" si="27"/>
        <v>-39.935280475460573</v>
      </c>
      <c r="D915" s="82"/>
      <c r="F915" s="10"/>
      <c r="G915" s="11"/>
    </row>
    <row r="916" spans="1:7" x14ac:dyDescent="0.2">
      <c r="A916" s="57">
        <f t="shared" ca="1" si="26"/>
        <v>83.877159309019561</v>
      </c>
      <c r="B916" s="50">
        <f t="shared" ca="1" si="27"/>
        <v>-39.921268622081627</v>
      </c>
      <c r="D916" s="82"/>
      <c r="F916" s="10"/>
      <c r="G916" s="11"/>
    </row>
    <row r="917" spans="1:7" x14ac:dyDescent="0.2">
      <c r="A917" s="57">
        <f t="shared" ca="1" si="26"/>
        <v>83.973128598846813</v>
      </c>
      <c r="B917" s="50">
        <f t="shared" ca="1" si="27"/>
        <v>-39.907953162811864</v>
      </c>
      <c r="D917" s="82"/>
      <c r="F917" s="10"/>
      <c r="G917" s="11"/>
    </row>
    <row r="918" spans="1:7" x14ac:dyDescent="0.2">
      <c r="A918" s="57">
        <f t="shared" ca="1" si="26"/>
        <v>84.069097888674065</v>
      </c>
      <c r="B918" s="50">
        <f t="shared" ca="1" si="27"/>
        <v>-39.895331762271937</v>
      </c>
      <c r="D918" s="82"/>
      <c r="F918" s="10"/>
      <c r="G918" s="11"/>
    </row>
    <row r="919" spans="1:7" x14ac:dyDescent="0.2">
      <c r="A919" s="57">
        <f t="shared" ca="1" si="26"/>
        <v>84.165067178501317</v>
      </c>
      <c r="B919" s="50">
        <f t="shared" ca="1" si="27"/>
        <v>-39.883402133344276</v>
      </c>
      <c r="D919" s="82"/>
      <c r="F919" s="10"/>
      <c r="G919" s="11"/>
    </row>
    <row r="920" spans="1:7" x14ac:dyDescent="0.2">
      <c r="A920" s="57">
        <f t="shared" ca="1" si="26"/>
        <v>84.26103646832857</v>
      </c>
      <c r="B920" s="50">
        <f t="shared" ca="1" si="27"/>
        <v>-39.872162036621525</v>
      </c>
      <c r="D920" s="82"/>
      <c r="F920" s="10"/>
      <c r="G920" s="11"/>
    </row>
    <row r="921" spans="1:7" x14ac:dyDescent="0.2">
      <c r="A921" s="57">
        <f t="shared" ca="1" si="26"/>
        <v>84.357005758155822</v>
      </c>
      <c r="B921" s="50">
        <f t="shared" ca="1" si="27"/>
        <v>-39.861609279868603</v>
      </c>
      <c r="D921" s="82"/>
      <c r="F921" s="10"/>
      <c r="G921" s="11"/>
    </row>
    <row r="922" spans="1:7" x14ac:dyDescent="0.2">
      <c r="A922" s="57">
        <f t="shared" ca="1" si="26"/>
        <v>84.452975047983074</v>
      </c>
      <c r="B922" s="50">
        <f t="shared" ca="1" si="27"/>
        <v>-39.851741717498335</v>
      </c>
      <c r="D922" s="82"/>
      <c r="F922" s="10"/>
      <c r="G922" s="11"/>
    </row>
    <row r="923" spans="1:7" x14ac:dyDescent="0.2">
      <c r="A923" s="57">
        <f t="shared" ca="1" si="26"/>
        <v>84.548944337810326</v>
      </c>
      <c r="B923" s="50">
        <f t="shared" ca="1" si="27"/>
        <v>-39.84255725006004</v>
      </c>
      <c r="D923" s="82"/>
      <c r="F923" s="10"/>
      <c r="G923" s="11"/>
    </row>
    <row r="924" spans="1:7" x14ac:dyDescent="0.2">
      <c r="A924" s="57">
        <f t="shared" ca="1" si="26"/>
        <v>84.644913627637578</v>
      </c>
      <c r="B924" s="50">
        <f t="shared" ca="1" si="27"/>
        <v>-39.834053823741158</v>
      </c>
      <c r="D924" s="82"/>
      <c r="F924" s="10"/>
      <c r="G924" s="11"/>
    </row>
    <row r="925" spans="1:7" x14ac:dyDescent="0.2">
      <c r="A925" s="57">
        <f t="shared" ca="1" si="26"/>
        <v>84.74088291746483</v>
      </c>
      <c r="B925" s="50">
        <f t="shared" ca="1" si="27"/>
        <v>-39.826229429881522</v>
      </c>
      <c r="D925" s="82"/>
      <c r="F925" s="10"/>
      <c r="G925" s="11"/>
    </row>
    <row r="926" spans="1:7" x14ac:dyDescent="0.2">
      <c r="A926" s="57">
        <f t="shared" ca="1" si="26"/>
        <v>84.836852207292083</v>
      </c>
      <c r="B926" s="50">
        <f t="shared" ca="1" si="27"/>
        <v>-39.819082104499948</v>
      </c>
      <c r="D926" s="82"/>
      <c r="F926" s="10"/>
      <c r="G926" s="11"/>
    </row>
    <row r="927" spans="1:7" x14ac:dyDescent="0.2">
      <c r="A927" s="57">
        <f t="shared" ca="1" si="26"/>
        <v>84.932821497119335</v>
      </c>
      <c r="B927" s="50">
        <f t="shared" ca="1" si="27"/>
        <v>-39.812609927833073</v>
      </c>
      <c r="D927" s="82"/>
      <c r="F927" s="10"/>
      <c r="G927" s="11"/>
    </row>
    <row r="928" spans="1:7" x14ac:dyDescent="0.2">
      <c r="A928" s="57">
        <f t="shared" ca="1" si="26"/>
        <v>85.028790786946587</v>
      </c>
      <c r="B928" s="50">
        <f t="shared" ca="1" si="27"/>
        <v>-39.806811023885984</v>
      </c>
      <c r="D928" s="82"/>
      <c r="F928" s="10"/>
      <c r="G928" s="11"/>
    </row>
    <row r="929" spans="1:7" x14ac:dyDescent="0.2">
      <c r="A929" s="57">
        <f t="shared" ca="1" si="26"/>
        <v>85.124760076773839</v>
      </c>
      <c r="B929" s="50">
        <f t="shared" ca="1" si="27"/>
        <v>-39.80168355999475</v>
      </c>
      <c r="D929" s="82"/>
      <c r="F929" s="10"/>
      <c r="G929" s="11"/>
    </row>
    <row r="930" spans="1:7" x14ac:dyDescent="0.2">
      <c r="A930" s="57">
        <f t="shared" ca="1" si="26"/>
        <v>85.220729366601091</v>
      </c>
      <c r="B930" s="50">
        <f t="shared" ca="1" si="27"/>
        <v>-39.797225746400315</v>
      </c>
      <c r="D930" s="82"/>
      <c r="F930" s="10"/>
      <c r="G930" s="11"/>
    </row>
    <row r="931" spans="1:7" x14ac:dyDescent="0.2">
      <c r="A931" s="57">
        <f t="shared" ca="1" si="26"/>
        <v>85.316698656428343</v>
      </c>
      <c r="B931" s="50">
        <f t="shared" ca="1" si="27"/>
        <v>-39.79343583583362</v>
      </c>
      <c r="D931" s="82"/>
      <c r="F931" s="10"/>
      <c r="G931" s="11"/>
    </row>
    <row r="932" spans="1:7" x14ac:dyDescent="0.2">
      <c r="A932" s="57">
        <f t="shared" ca="1" si="26"/>
        <v>85.412667946255596</v>
      </c>
      <c r="B932" s="50">
        <f t="shared" ca="1" si="27"/>
        <v>-39.790312123111981</v>
      </c>
      <c r="D932" s="82"/>
      <c r="F932" s="10"/>
      <c r="G932" s="11"/>
    </row>
    <row r="933" spans="1:7" x14ac:dyDescent="0.2">
      <c r="A933" s="57">
        <f t="shared" ca="1" si="26"/>
        <v>85.508637236082848</v>
      </c>
      <c r="B933" s="50">
        <f t="shared" ca="1" si="27"/>
        <v>-39.787852944746135</v>
      </c>
      <c r="D933" s="82"/>
      <c r="F933" s="10"/>
      <c r="G933" s="11"/>
    </row>
    <row r="934" spans="1:7" x14ac:dyDescent="0.2">
      <c r="A934" s="57">
        <f t="shared" ca="1" si="26"/>
        <v>85.6046065259101</v>
      </c>
      <c r="B934" s="50">
        <f t="shared" ca="1" si="27"/>
        <v>-39.786056678558161</v>
      </c>
      <c r="D934" s="82"/>
      <c r="F934" s="10"/>
      <c r="G934" s="11"/>
    </row>
    <row r="935" spans="1:7" x14ac:dyDescent="0.2">
      <c r="A935" s="57">
        <f t="shared" ca="1" si="26"/>
        <v>85.700575815737352</v>
      </c>
      <c r="B935" s="50">
        <f t="shared" ca="1" si="27"/>
        <v>-39.784921743309745</v>
      </c>
      <c r="D935" s="82"/>
      <c r="F935" s="10"/>
      <c r="G935" s="11"/>
    </row>
    <row r="936" spans="1:7" x14ac:dyDescent="0.2">
      <c r="A936" s="57">
        <f t="shared" ca="1" si="26"/>
        <v>85.796545105564604</v>
      </c>
      <c r="B936" s="50">
        <f t="shared" ca="1" si="27"/>
        <v>-39.784446598340928</v>
      </c>
      <c r="D936" s="82"/>
      <c r="F936" s="10"/>
      <c r="G936" s="11"/>
    </row>
    <row r="937" spans="1:7" x14ac:dyDescent="0.2">
      <c r="A937" s="57">
        <f t="shared" ca="1" si="26"/>
        <v>85.892514395391856</v>
      </c>
      <c r="B937" s="50">
        <f t="shared" ca="1" si="27"/>
        <v>-39.784629743218801</v>
      </c>
      <c r="D937" s="82"/>
      <c r="F937" s="10"/>
      <c r="G937" s="11"/>
    </row>
    <row r="938" spans="1:7" x14ac:dyDescent="0.2">
      <c r="A938" s="57">
        <f t="shared" ca="1" si="26"/>
        <v>85.988483685219109</v>
      </c>
      <c r="B938" s="50">
        <f t="shared" ca="1" si="27"/>
        <v>-39.785469717396438</v>
      </c>
      <c r="D938" s="82"/>
      <c r="F938" s="10"/>
      <c r="G938" s="11"/>
    </row>
    <row r="939" spans="1:7" x14ac:dyDescent="0.2">
      <c r="A939" s="57">
        <f t="shared" ref="A939:A1002" ca="1" si="28">OFFSET(A939,-1,0)+f_stop/5000</f>
        <v>86.084452975046361</v>
      </c>
      <c r="B939" s="50">
        <f t="shared" ref="B939:B1002" ca="1" si="29">20*LOG(ABS(   (1/f_dec*SIN(f_dec*$A939/Fm*PI())/SIN($A939/Fm*PI()))^(order-2) * (1/f_dec2*SIN(f_dec2*$A939/Fm*PI())/SIN($A939/Fm*PI())) *  (1/(f_dec*n_avg)*SIN((f_dec*n_avg)*$A939/Fm*PI())/SIN($A939/Fm*PI()))    ))</f>
        <v>-39.786965099881392</v>
      </c>
      <c r="D939" s="82"/>
      <c r="F939" s="10"/>
      <c r="G939" s="11"/>
    </row>
    <row r="940" spans="1:7" x14ac:dyDescent="0.2">
      <c r="A940" s="57">
        <f t="shared" ca="1" si="28"/>
        <v>86.180422264873613</v>
      </c>
      <c r="B940" s="50">
        <f t="shared" ca="1" si="29"/>
        <v>-39.789114508914061</v>
      </c>
      <c r="D940" s="82"/>
      <c r="F940" s="10"/>
      <c r="G940" s="11"/>
    </row>
    <row r="941" spans="1:7" x14ac:dyDescent="0.2">
      <c r="A941" s="57">
        <f t="shared" ca="1" si="28"/>
        <v>86.276391554700865</v>
      </c>
      <c r="B941" s="50">
        <f t="shared" ca="1" si="29"/>
        <v>-39.791916601655416</v>
      </c>
      <c r="D941" s="82"/>
      <c r="F941" s="10"/>
      <c r="G941" s="11"/>
    </row>
    <row r="942" spans="1:7" x14ac:dyDescent="0.2">
      <c r="A942" s="57">
        <f t="shared" ca="1" si="28"/>
        <v>86.372360844528117</v>
      </c>
      <c r="B942" s="50">
        <f t="shared" ca="1" si="29"/>
        <v>-39.79537007388425</v>
      </c>
      <c r="D942" s="82"/>
      <c r="F942" s="10"/>
      <c r="G942" s="11"/>
    </row>
    <row r="943" spans="1:7" x14ac:dyDescent="0.2">
      <c r="A943" s="57">
        <f t="shared" ca="1" si="28"/>
        <v>86.468330134355369</v>
      </c>
      <c r="B943" s="50">
        <f t="shared" ca="1" si="29"/>
        <v>-39.799473659703459</v>
      </c>
      <c r="D943" s="82"/>
      <c r="F943" s="10"/>
      <c r="G943" s="11"/>
    </row>
    <row r="944" spans="1:7" x14ac:dyDescent="0.2">
      <c r="A944" s="57">
        <f t="shared" ca="1" si="28"/>
        <v>86.564299424182622</v>
      </c>
      <c r="B944" s="50">
        <f t="shared" ca="1" si="29"/>
        <v>-39.804226131255575</v>
      </c>
      <c r="D944" s="82"/>
      <c r="F944" s="10"/>
      <c r="G944" s="11"/>
    </row>
    <row r="945" spans="1:7" x14ac:dyDescent="0.2">
      <c r="A945" s="57">
        <f t="shared" ca="1" si="28"/>
        <v>86.660268714009874</v>
      </c>
      <c r="B945" s="50">
        <f t="shared" ca="1" si="29"/>
        <v>-39.809626298447213</v>
      </c>
      <c r="D945" s="82"/>
      <c r="F945" s="10"/>
      <c r="G945" s="11"/>
    </row>
    <row r="946" spans="1:7" x14ac:dyDescent="0.2">
      <c r="A946" s="57">
        <f t="shared" ca="1" si="28"/>
        <v>86.756238003837126</v>
      </c>
      <c r="B946" s="50">
        <f t="shared" ca="1" si="29"/>
        <v>-39.815673008682296</v>
      </c>
      <c r="D946" s="82"/>
      <c r="F946" s="10"/>
      <c r="G946" s="11"/>
    </row>
    <row r="947" spans="1:7" x14ac:dyDescent="0.2">
      <c r="A947" s="57">
        <f t="shared" ca="1" si="28"/>
        <v>86.852207293664378</v>
      </c>
      <c r="B947" s="50">
        <f t="shared" ca="1" si="29"/>
        <v>-39.822365146604007</v>
      </c>
      <c r="D947" s="82"/>
      <c r="F947" s="10"/>
      <c r="G947" s="11"/>
    </row>
    <row r="948" spans="1:7" x14ac:dyDescent="0.2">
      <c r="A948" s="57">
        <f t="shared" ca="1" si="28"/>
        <v>86.94817658349163</v>
      </c>
      <c r="B948" s="50">
        <f t="shared" ca="1" si="29"/>
        <v>-39.829701633845403</v>
      </c>
      <c r="D948" s="82"/>
      <c r="F948" s="10"/>
      <c r="G948" s="11"/>
    </row>
    <row r="949" spans="1:7" x14ac:dyDescent="0.2">
      <c r="A949" s="57">
        <f t="shared" ca="1" si="28"/>
        <v>87.044145873318882</v>
      </c>
      <c r="B949" s="50">
        <f t="shared" ca="1" si="29"/>
        <v>-39.837681428788386</v>
      </c>
      <c r="D949" s="82"/>
      <c r="F949" s="10"/>
      <c r="G949" s="11"/>
    </row>
    <row r="950" spans="1:7" x14ac:dyDescent="0.2">
      <c r="A950" s="57">
        <f t="shared" ca="1" si="28"/>
        <v>87.140115163146135</v>
      </c>
      <c r="B950" s="50">
        <f t="shared" ca="1" si="29"/>
        <v>-39.846303526331106</v>
      </c>
      <c r="D950" s="82"/>
      <c r="F950" s="10"/>
      <c r="G950" s="11"/>
    </row>
    <row r="951" spans="1:7" x14ac:dyDescent="0.2">
      <c r="A951" s="57">
        <f t="shared" ca="1" si="28"/>
        <v>87.236084452973387</v>
      </c>
      <c r="B951" s="50">
        <f t="shared" ca="1" si="29"/>
        <v>-39.85556695766364</v>
      </c>
      <c r="D951" s="82"/>
      <c r="F951" s="10"/>
      <c r="G951" s="11"/>
    </row>
    <row r="952" spans="1:7" x14ac:dyDescent="0.2">
      <c r="A952" s="57">
        <f t="shared" ca="1" si="28"/>
        <v>87.332053742800639</v>
      </c>
      <c r="B952" s="50">
        <f t="shared" ca="1" si="29"/>
        <v>-39.865470790051745</v>
      </c>
      <c r="D952" s="82"/>
      <c r="F952" s="10"/>
      <c r="G952" s="11"/>
    </row>
    <row r="953" spans="1:7" x14ac:dyDescent="0.2">
      <c r="A953" s="57">
        <f t="shared" ca="1" si="28"/>
        <v>87.428023032627891</v>
      </c>
      <c r="B953" s="50">
        <f t="shared" ca="1" si="29"/>
        <v>-39.876014126628753</v>
      </c>
      <c r="D953" s="82"/>
      <c r="F953" s="10"/>
      <c r="G953" s="11"/>
    </row>
    <row r="954" spans="1:7" x14ac:dyDescent="0.2">
      <c r="A954" s="57">
        <f t="shared" ca="1" si="28"/>
        <v>87.523992322455143</v>
      </c>
      <c r="B954" s="50">
        <f t="shared" ca="1" si="29"/>
        <v>-39.887196106195432</v>
      </c>
      <c r="D954" s="82"/>
      <c r="F954" s="10"/>
      <c r="G954" s="11"/>
    </row>
    <row r="955" spans="1:7" x14ac:dyDescent="0.2">
      <c r="A955" s="57">
        <f t="shared" ca="1" si="28"/>
        <v>87.619961612282395</v>
      </c>
      <c r="B955" s="50">
        <f t="shared" ca="1" si="29"/>
        <v>-39.899015903027625</v>
      </c>
      <c r="D955" s="82"/>
      <c r="F955" s="10"/>
      <c r="G955" s="11"/>
    </row>
    <row r="956" spans="1:7" x14ac:dyDescent="0.2">
      <c r="A956" s="57">
        <f t="shared" ca="1" si="28"/>
        <v>87.715930902109648</v>
      </c>
      <c r="B956" s="50">
        <f t="shared" ca="1" si="29"/>
        <v>-39.911472726691784</v>
      </c>
      <c r="D956" s="82"/>
      <c r="F956" s="10"/>
      <c r="G956" s="11"/>
    </row>
    <row r="957" spans="1:7" x14ac:dyDescent="0.2">
      <c r="A957" s="57">
        <f t="shared" ca="1" si="28"/>
        <v>87.8119001919369</v>
      </c>
      <c r="B957" s="50">
        <f t="shared" ca="1" si="29"/>
        <v>-39.924565821868164</v>
      </c>
      <c r="D957" s="82"/>
      <c r="F957" s="10"/>
      <c r="G957" s="11"/>
    </row>
    <row r="958" spans="1:7" x14ac:dyDescent="0.2">
      <c r="A958" s="57">
        <f t="shared" ca="1" si="28"/>
        <v>87.907869481764152</v>
      </c>
      <c r="B958" s="50">
        <f t="shared" ca="1" si="29"/>
        <v>-39.938294468181638</v>
      </c>
      <c r="D958" s="82"/>
      <c r="F958" s="10"/>
      <c r="G958" s="11"/>
    </row>
    <row r="959" spans="1:7" x14ac:dyDescent="0.2">
      <c r="A959" s="57">
        <f t="shared" ca="1" si="28"/>
        <v>88.003838771591404</v>
      </c>
      <c r="B959" s="50">
        <f t="shared" ca="1" si="29"/>
        <v>-39.952657980040115</v>
      </c>
      <c r="D959" s="82"/>
      <c r="F959" s="10"/>
      <c r="G959" s="11"/>
    </row>
    <row r="960" spans="1:7" x14ac:dyDescent="0.2">
      <c r="A960" s="57">
        <f t="shared" ca="1" si="28"/>
        <v>88.099808061418656</v>
      </c>
      <c r="B960" s="50">
        <f t="shared" ca="1" si="29"/>
        <v>-39.967655706480365</v>
      </c>
      <c r="D960" s="82"/>
      <c r="F960" s="10"/>
      <c r="G960" s="11"/>
    </row>
    <row r="961" spans="1:7" x14ac:dyDescent="0.2">
      <c r="A961" s="57">
        <f t="shared" ca="1" si="28"/>
        <v>88.195777351245908</v>
      </c>
      <c r="B961" s="50">
        <f t="shared" ca="1" si="29"/>
        <v>-39.983287031021263</v>
      </c>
      <c r="D961" s="82"/>
      <c r="F961" s="10"/>
      <c r="G961" s="11"/>
    </row>
    <row r="962" spans="1:7" x14ac:dyDescent="0.2">
      <c r="A962" s="57">
        <f t="shared" ca="1" si="28"/>
        <v>88.291746641073161</v>
      </c>
      <c r="B962" s="50">
        <f t="shared" ca="1" si="29"/>
        <v>-39.999551371524518</v>
      </c>
      <c r="D962" s="82"/>
      <c r="F962" s="10"/>
      <c r="G962" s="11"/>
    </row>
    <row r="963" spans="1:7" x14ac:dyDescent="0.2">
      <c r="A963" s="57">
        <f t="shared" ca="1" si="28"/>
        <v>88.387715930900413</v>
      </c>
      <c r="B963" s="50">
        <f t="shared" ca="1" si="29"/>
        <v>-40.016448180062454</v>
      </c>
      <c r="D963" s="82"/>
      <c r="F963" s="10"/>
      <c r="G963" s="11"/>
    </row>
    <row r="964" spans="1:7" x14ac:dyDescent="0.2">
      <c r="A964" s="57">
        <f t="shared" ca="1" si="28"/>
        <v>88.483685220727665</v>
      </c>
      <c r="B964" s="50">
        <f t="shared" ca="1" si="29"/>
        <v>-40.033976942793245</v>
      </c>
      <c r="D964" s="82"/>
      <c r="F964" s="10"/>
      <c r="G964" s="11"/>
    </row>
    <row r="965" spans="1:7" x14ac:dyDescent="0.2">
      <c r="A965" s="57">
        <f t="shared" ca="1" si="28"/>
        <v>88.579654510554917</v>
      </c>
      <c r="B965" s="50">
        <f t="shared" ca="1" si="29"/>
        <v>-40.05213717984315</v>
      </c>
      <c r="D965" s="82"/>
      <c r="F965" s="10"/>
      <c r="G965" s="11"/>
    </row>
    <row r="966" spans="1:7" x14ac:dyDescent="0.2">
      <c r="A966" s="57">
        <f t="shared" ca="1" si="28"/>
        <v>88.675623800382169</v>
      </c>
      <c r="B966" s="50">
        <f t="shared" ca="1" si="29"/>
        <v>-40.07092844519601</v>
      </c>
      <c r="D966" s="82"/>
      <c r="F966" s="10"/>
      <c r="G966" s="11"/>
    </row>
    <row r="967" spans="1:7" x14ac:dyDescent="0.2">
      <c r="A967" s="57">
        <f t="shared" ca="1" si="28"/>
        <v>88.771593090209421</v>
      </c>
      <c r="B967" s="50">
        <f t="shared" ca="1" si="29"/>
        <v>-40.090350326589714</v>
      </c>
      <c r="D967" s="82"/>
      <c r="F967" s="10"/>
      <c r="G967" s="11"/>
    </row>
    <row r="968" spans="1:7" x14ac:dyDescent="0.2">
      <c r="A968" s="57">
        <f t="shared" ca="1" si="28"/>
        <v>88.867562380036674</v>
      </c>
      <c r="B968" s="50">
        <f t="shared" ca="1" si="29"/>
        <v>-40.110402445419702</v>
      </c>
      <c r="D968" s="82"/>
      <c r="F968" s="10"/>
      <c r="G968" s="11"/>
    </row>
    <row r="969" spans="1:7" x14ac:dyDescent="0.2">
      <c r="A969" s="57">
        <f t="shared" ca="1" si="28"/>
        <v>88.963531669863926</v>
      </c>
      <c r="B969" s="50">
        <f t="shared" ca="1" si="29"/>
        <v>-40.131084456649553</v>
      </c>
      <c r="D969" s="82"/>
      <c r="F969" s="10"/>
      <c r="G969" s="11"/>
    </row>
    <row r="970" spans="1:7" x14ac:dyDescent="0.2">
      <c r="A970" s="57">
        <f t="shared" ca="1" si="28"/>
        <v>89.059500959691178</v>
      </c>
      <c r="B970" s="50">
        <f t="shared" ca="1" si="29"/>
        <v>-40.152396048728399</v>
      </c>
      <c r="D970" s="82"/>
      <c r="F970" s="10"/>
      <c r="G970" s="11"/>
    </row>
    <row r="971" spans="1:7" x14ac:dyDescent="0.2">
      <c r="A971" s="57">
        <f t="shared" ca="1" si="28"/>
        <v>89.15547024951843</v>
      </c>
      <c r="B971" s="50">
        <f t="shared" ca="1" si="29"/>
        <v>-40.1743369435153</v>
      </c>
      <c r="D971" s="82"/>
      <c r="F971" s="10"/>
      <c r="G971" s="11"/>
    </row>
    <row r="972" spans="1:7" x14ac:dyDescent="0.2">
      <c r="A972" s="57">
        <f t="shared" ca="1" si="28"/>
        <v>89.251439539345682</v>
      </c>
      <c r="B972" s="50">
        <f t="shared" ca="1" si="29"/>
        <v>-40.1969068962105</v>
      </c>
      <c r="D972" s="82"/>
      <c r="F972" s="10"/>
      <c r="G972" s="11"/>
    </row>
    <row r="973" spans="1:7" x14ac:dyDescent="0.2">
      <c r="A973" s="57">
        <f t="shared" ca="1" si="28"/>
        <v>89.347408829172934</v>
      </c>
      <c r="B973" s="50">
        <f t="shared" ca="1" si="29"/>
        <v>-40.220105695293512</v>
      </c>
      <c r="D973" s="82"/>
      <c r="F973" s="10"/>
      <c r="G973" s="11"/>
    </row>
    <row r="974" spans="1:7" x14ac:dyDescent="0.2">
      <c r="A974" s="57">
        <f t="shared" ca="1" si="28"/>
        <v>89.443378119000187</v>
      </c>
      <c r="B974" s="50">
        <f t="shared" ca="1" si="29"/>
        <v>-40.24393316246811</v>
      </c>
      <c r="D974" s="82"/>
      <c r="F974" s="10"/>
      <c r="G974" s="11"/>
    </row>
    <row r="975" spans="1:7" x14ac:dyDescent="0.2">
      <c r="A975" s="57">
        <f t="shared" ca="1" si="28"/>
        <v>89.539347408827439</v>
      </c>
      <c r="B975" s="50">
        <f t="shared" ca="1" si="29"/>
        <v>-40.268389152613906</v>
      </c>
      <c r="D975" s="82"/>
      <c r="F975" s="10"/>
      <c r="G975" s="11"/>
    </row>
    <row r="976" spans="1:7" x14ac:dyDescent="0.2">
      <c r="A976" s="57">
        <f t="shared" ca="1" si="28"/>
        <v>89.635316698654691</v>
      </c>
      <c r="B976" s="50">
        <f t="shared" ca="1" si="29"/>
        <v>-40.29347355374496</v>
      </c>
      <c r="D976" s="82"/>
      <c r="F976" s="10"/>
      <c r="G976" s="11"/>
    </row>
    <row r="977" spans="1:7" x14ac:dyDescent="0.2">
      <c r="A977" s="57">
        <f t="shared" ca="1" si="28"/>
        <v>89.731285988481943</v>
      </c>
      <c r="B977" s="50">
        <f t="shared" ca="1" si="29"/>
        <v>-40.319186286974961</v>
      </c>
      <c r="D977" s="82"/>
      <c r="F977" s="10"/>
      <c r="G977" s="11"/>
    </row>
    <row r="978" spans="1:7" x14ac:dyDescent="0.2">
      <c r="A978" s="57">
        <f t="shared" ca="1" si="28"/>
        <v>89.827255278309195</v>
      </c>
      <c r="B978" s="50">
        <f t="shared" ca="1" si="29"/>
        <v>-40.345527306489224</v>
      </c>
      <c r="D978" s="82"/>
      <c r="F978" s="10"/>
      <c r="G978" s="11"/>
    </row>
    <row r="979" spans="1:7" x14ac:dyDescent="0.2">
      <c r="A979" s="57">
        <f t="shared" ca="1" si="28"/>
        <v>89.923224568136447</v>
      </c>
      <c r="B979" s="50">
        <f t="shared" ca="1" si="29"/>
        <v>-40.37249659952343</v>
      </c>
      <c r="D979" s="82"/>
      <c r="F979" s="10"/>
      <c r="G979" s="11"/>
    </row>
    <row r="980" spans="1:7" x14ac:dyDescent="0.2">
      <c r="A980" s="57">
        <f t="shared" ca="1" si="28"/>
        <v>90.0191938579637</v>
      </c>
      <c r="B980" s="50">
        <f t="shared" ca="1" si="29"/>
        <v>-40.400094186348994</v>
      </c>
      <c r="D980" s="82"/>
      <c r="F980" s="10"/>
      <c r="G980" s="11"/>
    </row>
    <row r="981" spans="1:7" x14ac:dyDescent="0.2">
      <c r="A981" s="57">
        <f t="shared" ca="1" si="28"/>
        <v>90.115163147790952</v>
      </c>
      <c r="B981" s="50">
        <f t="shared" ca="1" si="29"/>
        <v>-40.42832012026534</v>
      </c>
      <c r="D981" s="82"/>
      <c r="F981" s="10"/>
      <c r="G981" s="11"/>
    </row>
    <row r="982" spans="1:7" x14ac:dyDescent="0.2">
      <c r="A982" s="57">
        <f t="shared" ca="1" si="28"/>
        <v>90.211132437618204</v>
      </c>
      <c r="B982" s="50">
        <f t="shared" ca="1" si="29"/>
        <v>-40.457174487598593</v>
      </c>
      <c r="D982" s="82"/>
      <c r="F982" s="10"/>
      <c r="G982" s="11"/>
    </row>
    <row r="983" spans="1:7" x14ac:dyDescent="0.2">
      <c r="A983" s="57">
        <f t="shared" ca="1" si="28"/>
        <v>90.307101727445456</v>
      </c>
      <c r="B983" s="50">
        <f t="shared" ca="1" si="29"/>
        <v>-40.48665740770727</v>
      </c>
      <c r="D983" s="82"/>
      <c r="F983" s="10"/>
      <c r="G983" s="11"/>
    </row>
    <row r="984" spans="1:7" x14ac:dyDescent="0.2">
      <c r="A984" s="57">
        <f t="shared" ca="1" si="28"/>
        <v>90.403071017272708</v>
      </c>
      <c r="B984" s="50">
        <f t="shared" ca="1" si="29"/>
        <v>-40.51676903299451</v>
      </c>
      <c r="D984" s="82"/>
      <c r="F984" s="10"/>
      <c r="G984" s="11"/>
    </row>
    <row r="985" spans="1:7" x14ac:dyDescent="0.2">
      <c r="A985" s="57">
        <f t="shared" ca="1" si="28"/>
        <v>90.499040307099961</v>
      </c>
      <c r="B985" s="50">
        <f t="shared" ca="1" si="29"/>
        <v>-40.547509548927032</v>
      </c>
      <c r="D985" s="82"/>
      <c r="F985" s="10"/>
      <c r="G985" s="11"/>
    </row>
    <row r="986" spans="1:7" x14ac:dyDescent="0.2">
      <c r="A986" s="57">
        <f t="shared" ca="1" si="28"/>
        <v>90.595009596927213</v>
      </c>
      <c r="B986" s="50">
        <f t="shared" ca="1" si="29"/>
        <v>-40.578879174060916</v>
      </c>
      <c r="D986" s="82"/>
      <c r="F986" s="10"/>
      <c r="G986" s="11"/>
    </row>
    <row r="987" spans="1:7" x14ac:dyDescent="0.2">
      <c r="A987" s="57">
        <f t="shared" ca="1" si="28"/>
        <v>90.690978886754465</v>
      </c>
      <c r="B987" s="50">
        <f t="shared" ca="1" si="29"/>
        <v>-40.610878160074009</v>
      </c>
      <c r="D987" s="82"/>
      <c r="F987" s="10"/>
      <c r="G987" s="11"/>
    </row>
    <row r="988" spans="1:7" x14ac:dyDescent="0.2">
      <c r="A988" s="57">
        <f t="shared" ca="1" si="28"/>
        <v>90.786948176581717</v>
      </c>
      <c r="B988" s="50">
        <f t="shared" ca="1" si="29"/>
        <v>-40.643506791805095</v>
      </c>
      <c r="D988" s="82"/>
      <c r="F988" s="10"/>
      <c r="G988" s="11"/>
    </row>
    <row r="989" spans="1:7" x14ac:dyDescent="0.2">
      <c r="A989" s="57">
        <f t="shared" ca="1" si="28"/>
        <v>90.882917466408969</v>
      </c>
      <c r="B989" s="50">
        <f t="shared" ca="1" si="29"/>
        <v>-40.676765387299938</v>
      </c>
      <c r="D989" s="82"/>
      <c r="F989" s="10"/>
      <c r="G989" s="11"/>
    </row>
    <row r="990" spans="1:7" x14ac:dyDescent="0.2">
      <c r="A990" s="57">
        <f t="shared" ca="1" si="28"/>
        <v>90.978886756236221</v>
      </c>
      <c r="B990" s="50">
        <f t="shared" ca="1" si="29"/>
        <v>-40.710654297863911</v>
      </c>
      <c r="D990" s="82"/>
      <c r="F990" s="10"/>
      <c r="G990" s="11"/>
    </row>
    <row r="991" spans="1:7" x14ac:dyDescent="0.2">
      <c r="A991" s="57">
        <f t="shared" ca="1" si="28"/>
        <v>91.074856046063474</v>
      </c>
      <c r="B991" s="50">
        <f t="shared" ca="1" si="29"/>
        <v>-40.745173908121643</v>
      </c>
      <c r="D991" s="82"/>
      <c r="F991" s="10"/>
      <c r="G991" s="11"/>
    </row>
    <row r="992" spans="1:7" x14ac:dyDescent="0.2">
      <c r="A992" s="57">
        <f t="shared" ca="1" si="28"/>
        <v>91.170825335890726</v>
      </c>
      <c r="B992" s="50">
        <f t="shared" ca="1" si="29"/>
        <v>-40.780324636083343</v>
      </c>
      <c r="D992" s="82"/>
      <c r="F992" s="10"/>
      <c r="G992" s="11"/>
    </row>
    <row r="993" spans="1:7" x14ac:dyDescent="0.2">
      <c r="A993" s="57">
        <f t="shared" ca="1" si="28"/>
        <v>91.266794625717978</v>
      </c>
      <c r="B993" s="50">
        <f t="shared" ca="1" si="29"/>
        <v>-40.816106933218038</v>
      </c>
      <c r="D993" s="82"/>
      <c r="F993" s="10"/>
      <c r="G993" s="11"/>
    </row>
    <row r="994" spans="1:7" x14ac:dyDescent="0.2">
      <c r="A994" s="57">
        <f t="shared" ca="1" si="28"/>
        <v>91.36276391554523</v>
      </c>
      <c r="B994" s="50">
        <f t="shared" ca="1" si="29"/>
        <v>-40.852521284533758</v>
      </c>
      <c r="D994" s="82"/>
      <c r="F994" s="10"/>
      <c r="G994" s="11"/>
    </row>
    <row r="995" spans="1:7" x14ac:dyDescent="0.2">
      <c r="A995" s="57">
        <f t="shared" ca="1" si="28"/>
        <v>91.458733205372482</v>
      </c>
      <c r="B995" s="50">
        <f t="shared" ca="1" si="29"/>
        <v>-40.8895682086645</v>
      </c>
      <c r="D995" s="82"/>
      <c r="F995" s="10"/>
      <c r="G995" s="11"/>
    </row>
    <row r="996" spans="1:7" x14ac:dyDescent="0.2">
      <c r="A996" s="57">
        <f t="shared" ca="1" si="28"/>
        <v>91.554702495199734</v>
      </c>
      <c r="B996" s="50">
        <f t="shared" ca="1" si="29"/>
        <v>-40.927248257964308</v>
      </c>
      <c r="D996" s="82"/>
      <c r="F996" s="10"/>
      <c r="G996" s="11"/>
    </row>
    <row r="997" spans="1:7" x14ac:dyDescent="0.2">
      <c r="A997" s="57">
        <f t="shared" ca="1" si="28"/>
        <v>91.650671785026987</v>
      </c>
      <c r="B997" s="50">
        <f t="shared" ca="1" si="29"/>
        <v>-40.965562018608281</v>
      </c>
      <c r="D997" s="82"/>
      <c r="F997" s="10"/>
      <c r="G997" s="11"/>
    </row>
    <row r="998" spans="1:7" x14ac:dyDescent="0.2">
      <c r="A998" s="57">
        <f t="shared" ca="1" si="28"/>
        <v>91.746641074854239</v>
      </c>
      <c r="B998" s="50">
        <f t="shared" ca="1" si="29"/>
        <v>-41.004510110700643</v>
      </c>
      <c r="D998" s="82"/>
      <c r="F998" s="10"/>
      <c r="G998" s="11"/>
    </row>
    <row r="999" spans="1:7" x14ac:dyDescent="0.2">
      <c r="A999" s="57">
        <f t="shared" ca="1" si="28"/>
        <v>91.842610364681491</v>
      </c>
      <c r="B999" s="50">
        <f t="shared" ca="1" si="29"/>
        <v>-41.044093188389866</v>
      </c>
      <c r="D999" s="82"/>
      <c r="F999" s="10"/>
      <c r="G999" s="11"/>
    </row>
    <row r="1000" spans="1:7" x14ac:dyDescent="0.2">
      <c r="A1000" s="57">
        <f t="shared" ca="1" si="28"/>
        <v>91.938579654508743</v>
      </c>
      <c r="B1000" s="50">
        <f t="shared" ca="1" si="29"/>
        <v>-41.084311939991018</v>
      </c>
      <c r="D1000" s="82"/>
      <c r="F1000" s="10"/>
      <c r="G1000" s="11"/>
    </row>
    <row r="1001" spans="1:7" x14ac:dyDescent="0.2">
      <c r="A1001" s="57">
        <f t="shared" ca="1" si="28"/>
        <v>92.034548944335995</v>
      </c>
      <c r="B1001" s="50">
        <f t="shared" ca="1" si="29"/>
        <v>-41.125167088115248</v>
      </c>
      <c r="D1001" s="82"/>
      <c r="F1001" s="10"/>
      <c r="G1001" s="11"/>
    </row>
    <row r="1002" spans="1:7" x14ac:dyDescent="0.2">
      <c r="A1002" s="57">
        <f t="shared" ca="1" si="28"/>
        <v>92.130518234163247</v>
      </c>
      <c r="B1002" s="50">
        <f t="shared" ca="1" si="29"/>
        <v>-41.166659389806497</v>
      </c>
      <c r="D1002" s="82"/>
      <c r="F1002" s="10"/>
      <c r="G1002" s="11"/>
    </row>
    <row r="1003" spans="1:7" x14ac:dyDescent="0.2">
      <c r="A1003" s="57">
        <f t="shared" ref="A1003:A1066" ca="1" si="30">OFFSET(A1003,-1,0)+f_stop/5000</f>
        <v>92.2264875239905</v>
      </c>
      <c r="B1003" s="50">
        <f t="shared" ref="B1003:B1066" ca="1" si="31">20*LOG(ABS(   (1/f_dec*SIN(f_dec*$A1003/Fm*PI())/SIN($A1003/Fm*PI()))^(order-2) * (1/f_dec2*SIN(f_dec2*$A1003/Fm*PI())/SIN($A1003/Fm*PI())) *  (1/(f_dec*n_avg)*SIN((f_dec*n_avg)*$A1003/Fm*PI())/SIN($A1003/Fm*PI()))    ))</f>
        <v>-41.208789636685623</v>
      </c>
      <c r="D1003" s="82"/>
      <c r="F1003" s="10"/>
      <c r="G1003" s="11"/>
    </row>
    <row r="1004" spans="1:7" x14ac:dyDescent="0.2">
      <c r="A1004" s="57">
        <f t="shared" ca="1" si="30"/>
        <v>92.322456813817752</v>
      </c>
      <c r="B1004" s="50">
        <f t="shared" ca="1" si="31"/>
        <v>-41.251558655101775</v>
      </c>
      <c r="D1004" s="82"/>
      <c r="F1004" s="10"/>
      <c r="G1004" s="11"/>
    </row>
    <row r="1005" spans="1:7" x14ac:dyDescent="0.2">
      <c r="A1005" s="57">
        <f t="shared" ca="1" si="30"/>
        <v>92.418426103645004</v>
      </c>
      <c r="B1005" s="50">
        <f t="shared" ca="1" si="31"/>
        <v>-41.294967306291319</v>
      </c>
      <c r="D1005" s="82"/>
      <c r="F1005" s="10"/>
      <c r="G1005" s="11"/>
    </row>
    <row r="1006" spans="1:7" x14ac:dyDescent="0.2">
      <c r="A1006" s="57">
        <f t="shared" ca="1" si="30"/>
        <v>92.514395393472256</v>
      </c>
      <c r="B1006" s="50">
        <f t="shared" ca="1" si="31"/>
        <v>-41.339016486544217</v>
      </c>
      <c r="D1006" s="82"/>
      <c r="F1006" s="10"/>
      <c r="G1006" s="11"/>
    </row>
    <row r="1007" spans="1:7" x14ac:dyDescent="0.2">
      <c r="A1007" s="57">
        <f t="shared" ca="1" si="30"/>
        <v>92.610364683299508</v>
      </c>
      <c r="B1007" s="50">
        <f t="shared" ca="1" si="31"/>
        <v>-41.38370712737796</v>
      </c>
      <c r="D1007" s="82"/>
      <c r="F1007" s="10"/>
      <c r="G1007" s="11"/>
    </row>
    <row r="1008" spans="1:7" x14ac:dyDescent="0.2">
      <c r="A1008" s="57">
        <f t="shared" ca="1" si="30"/>
        <v>92.70633397312676</v>
      </c>
      <c r="B1008" s="50">
        <f t="shared" ca="1" si="31"/>
        <v>-41.429040195719253</v>
      </c>
      <c r="D1008" s="82"/>
      <c r="F1008" s="10"/>
      <c r="G1008" s="11"/>
    </row>
    <row r="1009" spans="1:7" x14ac:dyDescent="0.2">
      <c r="A1009" s="57">
        <f t="shared" ca="1" si="30"/>
        <v>92.802303262954013</v>
      </c>
      <c r="B1009" s="50">
        <f t="shared" ca="1" si="31"/>
        <v>-41.475016694093313</v>
      </c>
      <c r="D1009" s="82"/>
      <c r="F1009" s="10"/>
      <c r="G1009" s="11"/>
    </row>
    <row r="1010" spans="1:7" x14ac:dyDescent="0.2">
      <c r="A1010" s="57">
        <f t="shared" ca="1" si="30"/>
        <v>92.898272552781265</v>
      </c>
      <c r="B1010" s="50">
        <f t="shared" ca="1" si="31"/>
        <v>-41.521637660821213</v>
      </c>
      <c r="D1010" s="82"/>
      <c r="F1010" s="10"/>
      <c r="G1010" s="11"/>
    </row>
    <row r="1011" spans="1:7" x14ac:dyDescent="0.2">
      <c r="A1011" s="57">
        <f t="shared" ca="1" si="30"/>
        <v>92.994241842608517</v>
      </c>
      <c r="B1011" s="50">
        <f t="shared" ca="1" si="31"/>
        <v>-41.568904170224783</v>
      </c>
      <c r="D1011" s="82"/>
      <c r="F1011" s="10"/>
      <c r="G1011" s="11"/>
    </row>
    <row r="1012" spans="1:7" x14ac:dyDescent="0.2">
      <c r="A1012" s="57">
        <f t="shared" ca="1" si="30"/>
        <v>93.090211132435769</v>
      </c>
      <c r="B1012" s="50">
        <f t="shared" ca="1" si="31"/>
        <v>-41.616817332839922</v>
      </c>
      <c r="D1012" s="82"/>
      <c r="F1012" s="10"/>
      <c r="G1012" s="11"/>
    </row>
    <row r="1013" spans="1:7" x14ac:dyDescent="0.2">
      <c r="A1013" s="57">
        <f t="shared" ca="1" si="30"/>
        <v>93.186180422263021</v>
      </c>
      <c r="B1013" s="50">
        <f t="shared" ca="1" si="31"/>
        <v>-41.665378295637694</v>
      </c>
      <c r="D1013" s="82"/>
      <c r="F1013" s="10"/>
      <c r="G1013" s="11"/>
    </row>
    <row r="1014" spans="1:7" x14ac:dyDescent="0.2">
      <c r="A1014" s="57">
        <f t="shared" ca="1" si="30"/>
        <v>93.282149712090273</v>
      </c>
      <c r="B1014" s="50">
        <f t="shared" ca="1" si="31"/>
        <v>-41.714588242253789</v>
      </c>
      <c r="D1014" s="82"/>
      <c r="F1014" s="10"/>
      <c r="G1014" s="11"/>
    </row>
    <row r="1015" spans="1:7" x14ac:dyDescent="0.2">
      <c r="A1015" s="57">
        <f t="shared" ca="1" si="30"/>
        <v>93.378119001917526</v>
      </c>
      <c r="B1015" s="50">
        <f t="shared" ca="1" si="31"/>
        <v>-41.764448393226203</v>
      </c>
      <c r="D1015" s="82"/>
      <c r="F1015" s="10"/>
      <c r="G1015" s="11"/>
    </row>
    <row r="1016" spans="1:7" x14ac:dyDescent="0.2">
      <c r="A1016" s="57">
        <f t="shared" ca="1" si="30"/>
        <v>93.474088291744778</v>
      </c>
      <c r="B1016" s="50">
        <f t="shared" ca="1" si="31"/>
        <v>-41.8149600062414</v>
      </c>
      <c r="D1016" s="82"/>
      <c r="F1016" s="10"/>
      <c r="G1016" s="11"/>
    </row>
    <row r="1017" spans="1:7" x14ac:dyDescent="0.2">
      <c r="A1017" s="57">
        <f t="shared" ca="1" si="30"/>
        <v>93.57005758157203</v>
      </c>
      <c r="B1017" s="50">
        <f t="shared" ca="1" si="31"/>
        <v>-41.866124376388932</v>
      </c>
      <c r="D1017" s="82"/>
      <c r="F1017" s="10"/>
      <c r="G1017" s="11"/>
    </row>
    <row r="1018" spans="1:7" x14ac:dyDescent="0.2">
      <c r="A1018" s="57">
        <f t="shared" ca="1" si="30"/>
        <v>93.666026871399282</v>
      </c>
      <c r="B1018" s="50">
        <f t="shared" ca="1" si="31"/>
        <v>-41.917942836424771</v>
      </c>
      <c r="D1018" s="82"/>
      <c r="F1018" s="10"/>
      <c r="G1018" s="11"/>
    </row>
    <row r="1019" spans="1:7" x14ac:dyDescent="0.2">
      <c r="A1019" s="57">
        <f t="shared" ca="1" si="30"/>
        <v>93.761996161226534</v>
      </c>
      <c r="B1019" s="50">
        <f t="shared" ca="1" si="31"/>
        <v>-41.970416757043253</v>
      </c>
      <c r="D1019" s="82"/>
      <c r="F1019" s="10"/>
      <c r="G1019" s="11"/>
    </row>
    <row r="1020" spans="1:7" x14ac:dyDescent="0.2">
      <c r="A1020" s="57">
        <f t="shared" ca="1" si="30"/>
        <v>93.857965451053786</v>
      </c>
      <c r="B1020" s="50">
        <f t="shared" ca="1" si="31"/>
        <v>-42.023547547158088</v>
      </c>
      <c r="D1020" s="82"/>
      <c r="F1020" s="10"/>
      <c r="G1020" s="11"/>
    </row>
    <row r="1021" spans="1:7" x14ac:dyDescent="0.2">
      <c r="A1021" s="57">
        <f t="shared" ca="1" si="30"/>
        <v>93.953934740881039</v>
      </c>
      <c r="B1021" s="50">
        <f t="shared" ca="1" si="31"/>
        <v>-42.077336654192251</v>
      </c>
      <c r="D1021" s="82"/>
      <c r="F1021" s="10"/>
      <c r="G1021" s="11"/>
    </row>
    <row r="1022" spans="1:7" x14ac:dyDescent="0.2">
      <c r="A1022" s="57">
        <f t="shared" ca="1" si="30"/>
        <v>94.049904030708291</v>
      </c>
      <c r="B1022" s="50">
        <f t="shared" ca="1" si="31"/>
        <v>-42.131785564377083</v>
      </c>
      <c r="D1022" s="82"/>
      <c r="F1022" s="10"/>
      <c r="G1022" s="11"/>
    </row>
    <row r="1023" spans="1:7" x14ac:dyDescent="0.2">
      <c r="A1023" s="57">
        <f t="shared" ca="1" si="30"/>
        <v>94.145873320535543</v>
      </c>
      <c r="B1023" s="50">
        <f t="shared" ca="1" si="31"/>
        <v>-42.186895803060651</v>
      </c>
      <c r="D1023" s="82"/>
      <c r="F1023" s="10"/>
      <c r="G1023" s="11"/>
    </row>
    <row r="1024" spans="1:7" x14ac:dyDescent="0.2">
      <c r="A1024" s="57">
        <f t="shared" ca="1" si="30"/>
        <v>94.241842610362795</v>
      </c>
      <c r="B1024" s="50">
        <f t="shared" ca="1" si="31"/>
        <v>-42.242668935025463</v>
      </c>
      <c r="D1024" s="82"/>
      <c r="F1024" s="10"/>
      <c r="G1024" s="11"/>
    </row>
    <row r="1025" spans="1:7" x14ac:dyDescent="0.2">
      <c r="A1025" s="57">
        <f t="shared" ca="1" si="30"/>
        <v>94.337811900190047</v>
      </c>
      <c r="B1025" s="50">
        <f t="shared" ca="1" si="31"/>
        <v>-42.299106564816014</v>
      </c>
      <c r="D1025" s="82"/>
      <c r="F1025" s="10"/>
      <c r="G1025" s="11"/>
    </row>
    <row r="1026" spans="1:7" x14ac:dyDescent="0.2">
      <c r="A1026" s="57">
        <f t="shared" ca="1" si="30"/>
        <v>94.433781190017299</v>
      </c>
      <c r="B1026" s="50">
        <f t="shared" ca="1" si="31"/>
        <v>-42.356210337075659</v>
      </c>
      <c r="D1026" s="82"/>
      <c r="F1026" s="10"/>
      <c r="G1026" s="11"/>
    </row>
    <row r="1027" spans="1:7" x14ac:dyDescent="0.2">
      <c r="A1027" s="57">
        <f t="shared" ca="1" si="30"/>
        <v>94.529750479844552</v>
      </c>
      <c r="B1027" s="50">
        <f t="shared" ca="1" si="31"/>
        <v>-42.413981936893741</v>
      </c>
      <c r="D1027" s="82"/>
      <c r="F1027" s="10"/>
      <c r="G1027" s="11"/>
    </row>
    <row r="1028" spans="1:7" x14ac:dyDescent="0.2">
      <c r="A1028" s="57">
        <f t="shared" ca="1" si="30"/>
        <v>94.625719769671804</v>
      </c>
      <c r="B1028" s="50">
        <f t="shared" ca="1" si="31"/>
        <v>-42.472423090162579</v>
      </c>
      <c r="D1028" s="82"/>
      <c r="F1028" s="10"/>
      <c r="G1028" s="11"/>
    </row>
    <row r="1029" spans="1:7" x14ac:dyDescent="0.2">
      <c r="A1029" s="57">
        <f t="shared" ca="1" si="30"/>
        <v>94.721689059499056</v>
      </c>
      <c r="B1029" s="50">
        <f t="shared" ca="1" si="31"/>
        <v>-42.531535563944757</v>
      </c>
      <c r="D1029" s="82"/>
      <c r="F1029" s="10"/>
      <c r="G1029" s="11"/>
    </row>
    <row r="1030" spans="1:7" x14ac:dyDescent="0.2">
      <c r="A1030" s="57">
        <f t="shared" ca="1" si="30"/>
        <v>94.817658349326308</v>
      </c>
      <c r="B1030" s="50">
        <f t="shared" ca="1" si="31"/>
        <v>-42.59132116685074</v>
      </c>
      <c r="D1030" s="82"/>
      <c r="F1030" s="10"/>
      <c r="G1030" s="11"/>
    </row>
    <row r="1031" spans="1:7" x14ac:dyDescent="0.2">
      <c r="A1031" s="57">
        <f t="shared" ca="1" si="30"/>
        <v>94.91362763915356</v>
      </c>
      <c r="B1031" s="50">
        <f t="shared" ca="1" si="31"/>
        <v>-42.65178174942713</v>
      </c>
      <c r="D1031" s="82"/>
      <c r="F1031" s="10"/>
      <c r="G1031" s="11"/>
    </row>
    <row r="1032" spans="1:7" x14ac:dyDescent="0.2">
      <c r="A1032" s="57">
        <f t="shared" ca="1" si="30"/>
        <v>95.009596928980812</v>
      </c>
      <c r="B1032" s="50">
        <f t="shared" ca="1" si="31"/>
        <v>-42.712919204555675</v>
      </c>
      <c r="D1032" s="82"/>
      <c r="F1032" s="10"/>
      <c r="G1032" s="11"/>
    </row>
    <row r="1033" spans="1:7" x14ac:dyDescent="0.2">
      <c r="A1033" s="57">
        <f t="shared" ca="1" si="30"/>
        <v>95.105566218808065</v>
      </c>
      <c r="B1033" s="50">
        <f t="shared" ca="1" si="31"/>
        <v>-42.774735467863181</v>
      </c>
      <c r="D1033" s="82"/>
      <c r="F1033" s="10"/>
      <c r="G1033" s="11"/>
    </row>
    <row r="1034" spans="1:7" x14ac:dyDescent="0.2">
      <c r="A1034" s="57">
        <f t="shared" ca="1" si="30"/>
        <v>95.201535508635317</v>
      </c>
      <c r="B1034" s="50">
        <f t="shared" ca="1" si="31"/>
        <v>-42.837232518142734</v>
      </c>
      <c r="D1034" s="82"/>
      <c r="F1034" s="10"/>
      <c r="G1034" s="11"/>
    </row>
    <row r="1035" spans="1:7" x14ac:dyDescent="0.2">
      <c r="A1035" s="57">
        <f t="shared" ca="1" si="30"/>
        <v>95.297504798462569</v>
      </c>
      <c r="B1035" s="50">
        <f t="shared" ca="1" si="31"/>
        <v>-42.900412377786097</v>
      </c>
      <c r="D1035" s="82"/>
      <c r="F1035" s="10"/>
      <c r="G1035" s="11"/>
    </row>
    <row r="1036" spans="1:7" x14ac:dyDescent="0.2">
      <c r="A1036" s="57">
        <f t="shared" ca="1" si="30"/>
        <v>95.393474088289821</v>
      </c>
      <c r="B1036" s="50">
        <f t="shared" ca="1" si="31"/>
        <v>-42.964277113227816</v>
      </c>
      <c r="D1036" s="82"/>
      <c r="F1036" s="10"/>
      <c r="G1036" s="11"/>
    </row>
    <row r="1037" spans="1:7" x14ac:dyDescent="0.2">
      <c r="A1037" s="57">
        <f t="shared" ca="1" si="30"/>
        <v>95.489443378117073</v>
      </c>
      <c r="B1037" s="50">
        <f t="shared" ca="1" si="31"/>
        <v>-43.028828835401058</v>
      </c>
      <c r="D1037" s="82"/>
      <c r="F1037" s="10"/>
      <c r="G1037" s="11"/>
    </row>
    <row r="1038" spans="1:7" x14ac:dyDescent="0.2">
      <c r="A1038" s="57">
        <f t="shared" ca="1" si="30"/>
        <v>95.585412667944325</v>
      </c>
      <c r="B1038" s="50">
        <f t="shared" ca="1" si="31"/>
        <v>-43.09406970020553</v>
      </c>
      <c r="D1038" s="82"/>
      <c r="F1038" s="10"/>
      <c r="G1038" s="11"/>
    </row>
    <row r="1039" spans="1:7" x14ac:dyDescent="0.2">
      <c r="A1039" s="57">
        <f t="shared" ca="1" si="30"/>
        <v>95.681381957771578</v>
      </c>
      <c r="B1039" s="50">
        <f t="shared" ca="1" si="31"/>
        <v>-43.160001908987596</v>
      </c>
      <c r="D1039" s="82"/>
      <c r="F1039" s="10"/>
      <c r="G1039" s="11"/>
    </row>
    <row r="1040" spans="1:7" x14ac:dyDescent="0.2">
      <c r="A1040" s="57">
        <f t="shared" ca="1" si="30"/>
        <v>95.77735124759883</v>
      </c>
      <c r="B1040" s="50">
        <f t="shared" ca="1" si="31"/>
        <v>-43.226627709032996</v>
      </c>
      <c r="D1040" s="82"/>
      <c r="F1040" s="10"/>
      <c r="G1040" s="11"/>
    </row>
    <row r="1041" spans="1:7" x14ac:dyDescent="0.2">
      <c r="A1041" s="57">
        <f t="shared" ca="1" si="30"/>
        <v>95.873320537426082</v>
      </c>
      <c r="B1041" s="50">
        <f t="shared" ca="1" si="31"/>
        <v>-43.293949394072101</v>
      </c>
      <c r="D1041" s="82"/>
      <c r="F1041" s="10"/>
      <c r="G1041" s="11"/>
    </row>
    <row r="1042" spans="1:7" x14ac:dyDescent="0.2">
      <c r="A1042" s="57">
        <f t="shared" ca="1" si="30"/>
        <v>95.969289827253334</v>
      </c>
      <c r="B1042" s="50">
        <f t="shared" ca="1" si="31"/>
        <v>-43.36196930479845</v>
      </c>
      <c r="D1042" s="82"/>
      <c r="F1042" s="10"/>
      <c r="G1042" s="11"/>
    </row>
    <row r="1043" spans="1:7" x14ac:dyDescent="0.2">
      <c r="A1043" s="57">
        <f t="shared" ca="1" si="30"/>
        <v>96.065259117080586</v>
      </c>
      <c r="B1043" s="50">
        <f t="shared" ca="1" si="31"/>
        <v>-43.430689829400357</v>
      </c>
      <c r="D1043" s="82"/>
      <c r="F1043" s="10"/>
      <c r="G1043" s="11"/>
    </row>
    <row r="1044" spans="1:7" x14ac:dyDescent="0.2">
      <c r="A1044" s="57">
        <f t="shared" ca="1" si="30"/>
        <v>96.161228406907838</v>
      </c>
      <c r="B1044" s="50">
        <f t="shared" ca="1" si="31"/>
        <v>-43.500113404106074</v>
      </c>
      <c r="D1044" s="82"/>
      <c r="F1044" s="10"/>
      <c r="G1044" s="11"/>
    </row>
    <row r="1045" spans="1:7" x14ac:dyDescent="0.2">
      <c r="A1045" s="57">
        <f t="shared" ca="1" si="30"/>
        <v>96.257197696735091</v>
      </c>
      <c r="B1045" s="50">
        <f t="shared" ca="1" si="31"/>
        <v>-43.570242513742983</v>
      </c>
      <c r="D1045" s="82"/>
      <c r="F1045" s="10"/>
      <c r="G1045" s="11"/>
    </row>
    <row r="1046" spans="1:7" x14ac:dyDescent="0.2">
      <c r="A1046" s="57">
        <f t="shared" ca="1" si="30"/>
        <v>96.353166986562343</v>
      </c>
      <c r="B1046" s="50">
        <f t="shared" ca="1" si="31"/>
        <v>-43.641079692310576</v>
      </c>
      <c r="D1046" s="82"/>
      <c r="F1046" s="10"/>
      <c r="G1046" s="11"/>
    </row>
    <row r="1047" spans="1:7" x14ac:dyDescent="0.2">
      <c r="A1047" s="57">
        <f t="shared" ca="1" si="30"/>
        <v>96.449136276389595</v>
      </c>
      <c r="B1047" s="50">
        <f t="shared" ca="1" si="31"/>
        <v>-43.712627523568102</v>
      </c>
      <c r="D1047" s="82"/>
      <c r="F1047" s="10"/>
      <c r="G1047" s="11"/>
    </row>
    <row r="1048" spans="1:7" x14ac:dyDescent="0.2">
      <c r="A1048" s="57">
        <f t="shared" ca="1" si="30"/>
        <v>96.545105566216847</v>
      </c>
      <c r="B1048" s="50">
        <f t="shared" ca="1" si="31"/>
        <v>-43.784888641636854</v>
      </c>
      <c r="D1048" s="82"/>
      <c r="F1048" s="10"/>
      <c r="G1048" s="11"/>
    </row>
    <row r="1049" spans="1:7" x14ac:dyDescent="0.2">
      <c r="A1049" s="57">
        <f t="shared" ca="1" si="30"/>
        <v>96.641074856044099</v>
      </c>
      <c r="B1049" s="50">
        <f t="shared" ca="1" si="31"/>
        <v>-43.85786573161753</v>
      </c>
      <c r="D1049" s="82"/>
      <c r="F1049" s="10"/>
      <c r="G1049" s="11"/>
    </row>
    <row r="1050" spans="1:7" x14ac:dyDescent="0.2">
      <c r="A1050" s="57">
        <f t="shared" ca="1" si="30"/>
        <v>96.737044145871351</v>
      </c>
      <c r="B1050" s="50">
        <f t="shared" ca="1" si="31"/>
        <v>-43.931561530222858</v>
      </c>
      <c r="D1050" s="82"/>
      <c r="F1050" s="10"/>
      <c r="G1050" s="11"/>
    </row>
    <row r="1051" spans="1:7" x14ac:dyDescent="0.2">
      <c r="A1051" s="57">
        <f t="shared" ca="1" si="30"/>
        <v>96.833013435698604</v>
      </c>
      <c r="B1051" s="50">
        <f t="shared" ca="1" si="31"/>
        <v>-44.005978826426073</v>
      </c>
      <c r="D1051" s="82"/>
      <c r="F1051" s="10"/>
      <c r="G1051" s="11"/>
    </row>
    <row r="1052" spans="1:7" x14ac:dyDescent="0.2">
      <c r="A1052" s="57">
        <f t="shared" ca="1" si="30"/>
        <v>96.928982725525856</v>
      </c>
      <c r="B1052" s="50">
        <f t="shared" ca="1" si="31"/>
        <v>-44.081120462125369</v>
      </c>
      <c r="D1052" s="82"/>
      <c r="F1052" s="10"/>
      <c r="G1052" s="11"/>
    </row>
    <row r="1053" spans="1:7" x14ac:dyDescent="0.2">
      <c r="A1053" s="57">
        <f t="shared" ca="1" si="30"/>
        <v>97.024952015353108</v>
      </c>
      <c r="B1053" s="50">
        <f t="shared" ca="1" si="31"/>
        <v>-44.156989332824807</v>
      </c>
      <c r="D1053" s="82"/>
      <c r="F1053" s="10"/>
      <c r="G1053" s="11"/>
    </row>
    <row r="1054" spans="1:7" x14ac:dyDescent="0.2">
      <c r="A1054" s="57">
        <f t="shared" ca="1" si="30"/>
        <v>97.12092130518036</v>
      </c>
      <c r="B1054" s="50">
        <f t="shared" ca="1" si="31"/>
        <v>-44.233588388332009</v>
      </c>
      <c r="D1054" s="82"/>
      <c r="F1054" s="10"/>
      <c r="G1054" s="11"/>
    </row>
    <row r="1055" spans="1:7" x14ac:dyDescent="0.2">
      <c r="A1055" s="57">
        <f t="shared" ca="1" si="30"/>
        <v>97.216890595007612</v>
      </c>
      <c r="B1055" s="50">
        <f t="shared" ca="1" si="31"/>
        <v>-44.310920633472946</v>
      </c>
      <c r="D1055" s="82"/>
      <c r="F1055" s="10"/>
      <c r="G1055" s="11"/>
    </row>
    <row r="1056" spans="1:7" x14ac:dyDescent="0.2">
      <c r="A1056" s="57">
        <f t="shared" ca="1" si="30"/>
        <v>97.312859884834864</v>
      </c>
      <c r="B1056" s="50">
        <f t="shared" ca="1" si="31"/>
        <v>-44.388989128824498</v>
      </c>
      <c r="D1056" s="82"/>
      <c r="F1056" s="10"/>
      <c r="G1056" s="11"/>
    </row>
    <row r="1057" spans="1:7" x14ac:dyDescent="0.2">
      <c r="A1057" s="57">
        <f t="shared" ca="1" si="30"/>
        <v>97.408829174662117</v>
      </c>
      <c r="B1057" s="50">
        <f t="shared" ca="1" si="31"/>
        <v>-44.467796991464745</v>
      </c>
      <c r="D1057" s="82"/>
      <c r="F1057" s="10"/>
      <c r="G1057" s="11"/>
    </row>
    <row r="1058" spans="1:7" x14ac:dyDescent="0.2">
      <c r="A1058" s="57">
        <f t="shared" ca="1" si="30"/>
        <v>97.504798464489369</v>
      </c>
      <c r="B1058" s="50">
        <f t="shared" ca="1" si="31"/>
        <v>-44.547347395741859</v>
      </c>
      <c r="D1058" s="82"/>
      <c r="F1058" s="10"/>
      <c r="G1058" s="11"/>
    </row>
    <row r="1059" spans="1:7" x14ac:dyDescent="0.2">
      <c r="A1059" s="57">
        <f t="shared" ca="1" si="30"/>
        <v>97.600767754316621</v>
      </c>
      <c r="B1059" s="50">
        <f t="shared" ca="1" si="31"/>
        <v>-44.627643574061722</v>
      </c>
      <c r="D1059" s="82"/>
      <c r="F1059" s="10"/>
      <c r="G1059" s="11"/>
    </row>
    <row r="1060" spans="1:7" x14ac:dyDescent="0.2">
      <c r="A1060" s="57">
        <f t="shared" ca="1" si="30"/>
        <v>97.696737044143873</v>
      </c>
      <c r="B1060" s="50">
        <f t="shared" ca="1" si="31"/>
        <v>-44.70868881769487</v>
      </c>
      <c r="D1060" s="82"/>
      <c r="F1060" s="10"/>
      <c r="G1060" s="11"/>
    </row>
    <row r="1061" spans="1:7" x14ac:dyDescent="0.2">
      <c r="A1061" s="57">
        <f t="shared" ca="1" si="30"/>
        <v>97.792706333971125</v>
      </c>
      <c r="B1061" s="50">
        <f t="shared" ca="1" si="31"/>
        <v>-44.790486477603139</v>
      </c>
      <c r="D1061" s="82"/>
      <c r="F1061" s="10"/>
      <c r="G1061" s="11"/>
    </row>
    <row r="1062" spans="1:7" x14ac:dyDescent="0.2">
      <c r="A1062" s="57">
        <f t="shared" ca="1" si="30"/>
        <v>97.888675623798378</v>
      </c>
      <c r="B1062" s="50">
        <f t="shared" ca="1" si="31"/>
        <v>-44.873039965286559</v>
      </c>
      <c r="D1062" s="82"/>
      <c r="F1062" s="10"/>
      <c r="G1062" s="11"/>
    </row>
    <row r="1063" spans="1:7" x14ac:dyDescent="0.2">
      <c r="A1063" s="57">
        <f t="shared" ca="1" si="30"/>
        <v>97.98464491362563</v>
      </c>
      <c r="B1063" s="50">
        <f t="shared" ca="1" si="31"/>
        <v>-44.956352753651068</v>
      </c>
      <c r="D1063" s="82"/>
      <c r="F1063" s="10"/>
      <c r="G1063" s="11"/>
    </row>
    <row r="1064" spans="1:7" x14ac:dyDescent="0.2">
      <c r="A1064" s="57">
        <f t="shared" ca="1" si="30"/>
        <v>98.080614203452882</v>
      </c>
      <c r="B1064" s="50">
        <f t="shared" ca="1" si="31"/>
        <v>-45.040428377897157</v>
      </c>
      <c r="D1064" s="82"/>
      <c r="F1064" s="10"/>
      <c r="G1064" s="11"/>
    </row>
    <row r="1065" spans="1:7" x14ac:dyDescent="0.2">
      <c r="A1065" s="57">
        <f t="shared" ca="1" si="30"/>
        <v>98.176583493280134</v>
      </c>
      <c r="B1065" s="50">
        <f t="shared" ca="1" si="31"/>
        <v>-45.125270436430618</v>
      </c>
      <c r="D1065" s="82"/>
      <c r="F1065" s="10"/>
      <c r="G1065" s="11"/>
    </row>
    <row r="1066" spans="1:7" x14ac:dyDescent="0.2">
      <c r="A1066" s="57">
        <f t="shared" ca="1" si="30"/>
        <v>98.272552783107386</v>
      </c>
      <c r="B1066" s="50">
        <f t="shared" ca="1" si="31"/>
        <v>-45.210882591795276</v>
      </c>
      <c r="D1066" s="82"/>
      <c r="F1066" s="10"/>
      <c r="G1066" s="11"/>
    </row>
    <row r="1067" spans="1:7" x14ac:dyDescent="0.2">
      <c r="A1067" s="57">
        <f t="shared" ref="A1067:A1130" ca="1" si="32">OFFSET(A1067,-1,0)+f_stop/5000</f>
        <v>98.368522072934638</v>
      </c>
      <c r="B1067" s="50">
        <f t="shared" ref="B1067:B1130" ca="1" si="33">20*LOG(ABS(   (1/f_dec*SIN(f_dec*$A1067/Fm*PI())/SIN($A1067/Fm*PI()))^(order-2) * (1/f_dec2*SIN(f_dec2*$A1067/Fm*PI())/SIN($A1067/Fm*PI())) *  (1/(f_dec*n_avg)*SIN((f_dec*n_avg)*$A1067/Fm*PI())/SIN($A1067/Fm*PI()))    ))</f>
        <v>-45.297268571628805</v>
      </c>
      <c r="D1067" s="82"/>
      <c r="F1067" s="10"/>
      <c r="G1067" s="11"/>
    </row>
    <row r="1068" spans="1:7" x14ac:dyDescent="0.2">
      <c r="A1068" s="57">
        <f t="shared" ca="1" si="32"/>
        <v>98.464491362761891</v>
      </c>
      <c r="B1068" s="50">
        <f t="shared" ca="1" si="33"/>
        <v>-45.384432169641748</v>
      </c>
      <c r="D1068" s="82"/>
      <c r="F1068" s="10"/>
      <c r="G1068" s="11"/>
    </row>
    <row r="1069" spans="1:7" x14ac:dyDescent="0.2">
      <c r="A1069" s="57">
        <f t="shared" ca="1" si="32"/>
        <v>98.560460652589143</v>
      </c>
      <c r="B1069" s="50">
        <f t="shared" ca="1" si="33"/>
        <v>-45.472377246620695</v>
      </c>
      <c r="D1069" s="82"/>
      <c r="F1069" s="10"/>
      <c r="G1069" s="11"/>
    </row>
    <row r="1070" spans="1:7" x14ac:dyDescent="0.2">
      <c r="A1070" s="57">
        <f t="shared" ca="1" si="32"/>
        <v>98.656429942416395</v>
      </c>
      <c r="B1070" s="50">
        <f t="shared" ca="1" si="33"/>
        <v>-45.561107731456083</v>
      </c>
      <c r="D1070" s="82"/>
      <c r="F1070" s="10"/>
      <c r="G1070" s="11"/>
    </row>
    <row r="1071" spans="1:7" x14ac:dyDescent="0.2">
      <c r="A1071" s="57">
        <f t="shared" ca="1" si="32"/>
        <v>98.752399232243647</v>
      </c>
      <c r="B1071" s="50">
        <f t="shared" ca="1" si="33"/>
        <v>-45.650627622195145</v>
      </c>
      <c r="D1071" s="82"/>
      <c r="F1071" s="10"/>
      <c r="G1071" s="11"/>
    </row>
    <row r="1072" spans="1:7" x14ac:dyDescent="0.2">
      <c r="A1072" s="57">
        <f t="shared" ca="1" si="32"/>
        <v>98.848368522070899</v>
      </c>
      <c r="B1072" s="50">
        <f t="shared" ca="1" si="33"/>
        <v>-45.740940987120908</v>
      </c>
      <c r="D1072" s="82"/>
      <c r="F1072" s="10"/>
      <c r="G1072" s="11"/>
    </row>
    <row r="1073" spans="1:7" x14ac:dyDescent="0.2">
      <c r="A1073" s="57">
        <f t="shared" ca="1" si="32"/>
        <v>98.944337811898151</v>
      </c>
      <c r="B1073" s="50">
        <f t="shared" ca="1" si="33"/>
        <v>-45.832051965857715</v>
      </c>
      <c r="D1073" s="82"/>
      <c r="F1073" s="10"/>
      <c r="G1073" s="11"/>
    </row>
    <row r="1074" spans="1:7" x14ac:dyDescent="0.2">
      <c r="A1074" s="57">
        <f t="shared" ca="1" si="32"/>
        <v>99.040307101725404</v>
      </c>
      <c r="B1074" s="50">
        <f t="shared" ca="1" si="33"/>
        <v>-45.923964770503993</v>
      </c>
      <c r="D1074" s="82"/>
      <c r="F1074" s="10"/>
      <c r="G1074" s="11"/>
    </row>
    <row r="1075" spans="1:7" x14ac:dyDescent="0.2">
      <c r="A1075" s="57">
        <f t="shared" ca="1" si="32"/>
        <v>99.136276391552656</v>
      </c>
      <c r="B1075" s="50">
        <f t="shared" ca="1" si="33"/>
        <v>-46.016683686793129</v>
      </c>
      <c r="D1075" s="82"/>
      <c r="F1075" s="10"/>
      <c r="G1075" s="11"/>
    </row>
    <row r="1076" spans="1:7" x14ac:dyDescent="0.2">
      <c r="A1076" s="57">
        <f t="shared" ca="1" si="32"/>
        <v>99.232245681379908</v>
      </c>
      <c r="B1076" s="50">
        <f t="shared" ca="1" si="33"/>
        <v>-46.11021307528307</v>
      </c>
      <c r="D1076" s="82"/>
      <c r="F1076" s="10"/>
      <c r="G1076" s="11"/>
    </row>
    <row r="1077" spans="1:7" x14ac:dyDescent="0.2">
      <c r="A1077" s="57">
        <f t="shared" ca="1" si="32"/>
        <v>99.32821497120716</v>
      </c>
      <c r="B1077" s="50">
        <f t="shared" ca="1" si="33"/>
        <v>-46.20455737257538</v>
      </c>
      <c r="D1077" s="82"/>
      <c r="F1077" s="10"/>
      <c r="G1077" s="11"/>
    </row>
    <row r="1078" spans="1:7" x14ac:dyDescent="0.2">
      <c r="A1078" s="57">
        <f t="shared" ca="1" si="32"/>
        <v>99.424184261034412</v>
      </c>
      <c r="B1078" s="50">
        <f t="shared" ca="1" si="33"/>
        <v>-46.299721092564674</v>
      </c>
      <c r="D1078" s="82"/>
      <c r="F1078" s="10"/>
      <c r="G1078" s="11"/>
    </row>
    <row r="1079" spans="1:7" x14ac:dyDescent="0.2">
      <c r="A1079" s="57">
        <f t="shared" ca="1" si="32"/>
        <v>99.520153550861664</v>
      </c>
      <c r="B1079" s="50">
        <f t="shared" ca="1" si="33"/>
        <v>-46.395708827719197</v>
      </c>
      <c r="D1079" s="82"/>
      <c r="F1079" s="10"/>
      <c r="G1079" s="11"/>
    </row>
    <row r="1080" spans="1:7" x14ac:dyDescent="0.2">
      <c r="A1080" s="57">
        <f t="shared" ca="1" si="32"/>
        <v>99.616122840688917</v>
      </c>
      <c r="B1080" s="50">
        <f t="shared" ca="1" si="33"/>
        <v>-46.492525250393335</v>
      </c>
      <c r="D1080" s="82"/>
      <c r="F1080" s="10"/>
      <c r="G1080" s="11"/>
    </row>
    <row r="1081" spans="1:7" x14ac:dyDescent="0.2">
      <c r="A1081" s="57">
        <f t="shared" ca="1" si="32"/>
        <v>99.712092130516169</v>
      </c>
      <c r="B1081" s="50">
        <f t="shared" ca="1" si="33"/>
        <v>-46.590175114173135</v>
      </c>
      <c r="D1081" s="82"/>
      <c r="F1081" s="10"/>
      <c r="G1081" s="11"/>
    </row>
    <row r="1082" spans="1:7" x14ac:dyDescent="0.2">
      <c r="A1082" s="57">
        <f t="shared" ca="1" si="32"/>
        <v>99.808061420343421</v>
      </c>
      <c r="B1082" s="50">
        <f t="shared" ca="1" si="33"/>
        <v>-46.688663255255356</v>
      </c>
      <c r="D1082" s="82"/>
      <c r="F1082" s="10"/>
      <c r="G1082" s="11"/>
    </row>
    <row r="1083" spans="1:7" x14ac:dyDescent="0.2">
      <c r="A1083" s="57">
        <f t="shared" ca="1" si="32"/>
        <v>99.904030710170673</v>
      </c>
      <c r="B1083" s="50">
        <f t="shared" ca="1" si="33"/>
        <v>-46.787994593861448</v>
      </c>
      <c r="D1083" s="82"/>
      <c r="F1083" s="10"/>
      <c r="G1083" s="11"/>
    </row>
    <row r="1084" spans="1:7" x14ac:dyDescent="0.2">
      <c r="A1084" s="57">
        <f t="shared" ca="1" si="32"/>
        <v>99.999999999997925</v>
      </c>
      <c r="B1084" s="50">
        <f t="shared" ca="1" si="33"/>
        <v>-46.888174135687137</v>
      </c>
      <c r="D1084" s="82"/>
      <c r="F1084" s="10"/>
      <c r="G1084" s="11"/>
    </row>
    <row r="1085" spans="1:7" x14ac:dyDescent="0.2">
      <c r="A1085" s="57">
        <f t="shared" ca="1" si="32"/>
        <v>100.09596928982518</v>
      </c>
      <c r="B1085" s="50">
        <f t="shared" ca="1" si="33"/>
        <v>-46.989206973388626</v>
      </c>
      <c r="D1085" s="82"/>
      <c r="F1085" s="10"/>
      <c r="G1085" s="11"/>
    </row>
    <row r="1086" spans="1:7" x14ac:dyDescent="0.2">
      <c r="A1086" s="57">
        <f t="shared" ca="1" si="32"/>
        <v>100.19193857965243</v>
      </c>
      <c r="B1086" s="50">
        <f t="shared" ca="1" si="33"/>
        <v>-47.091098288106643</v>
      </c>
      <c r="D1086" s="82"/>
      <c r="F1086" s="10"/>
      <c r="G1086" s="11"/>
    </row>
    <row r="1087" spans="1:7" x14ac:dyDescent="0.2">
      <c r="A1087" s="57">
        <f t="shared" ca="1" si="32"/>
        <v>100.28790786947968</v>
      </c>
      <c r="B1087" s="50">
        <f t="shared" ca="1" si="33"/>
        <v>-47.193853351029176</v>
      </c>
      <c r="D1087" s="82"/>
      <c r="F1087" s="10"/>
      <c r="G1087" s="11"/>
    </row>
    <row r="1088" spans="1:7" x14ac:dyDescent="0.2">
      <c r="A1088" s="57">
        <f t="shared" ca="1" si="32"/>
        <v>100.38387715930693</v>
      </c>
      <c r="B1088" s="50">
        <f t="shared" ca="1" si="33"/>
        <v>-47.297477524994122</v>
      </c>
      <c r="D1088" s="82"/>
      <c r="F1088" s="10"/>
      <c r="G1088" s="11"/>
    </row>
    <row r="1089" spans="1:7" x14ac:dyDescent="0.2">
      <c r="A1089" s="57">
        <f t="shared" ca="1" si="32"/>
        <v>100.47984644913419</v>
      </c>
      <c r="B1089" s="50">
        <f t="shared" ca="1" si="33"/>
        <v>-47.401976266133055</v>
      </c>
      <c r="D1089" s="82"/>
      <c r="F1089" s="10"/>
      <c r="G1089" s="11"/>
    </row>
    <row r="1090" spans="1:7" x14ac:dyDescent="0.2">
      <c r="A1090" s="57">
        <f t="shared" ca="1" si="32"/>
        <v>100.57581573896144</v>
      </c>
      <c r="B1090" s="50">
        <f t="shared" ca="1" si="33"/>
        <v>-47.507355125557183</v>
      </c>
      <c r="D1090" s="82"/>
      <c r="F1090" s="10"/>
      <c r="G1090" s="11"/>
    </row>
    <row r="1091" spans="1:7" x14ac:dyDescent="0.2">
      <c r="A1091" s="57">
        <f t="shared" ca="1" si="32"/>
        <v>100.67178502878869</v>
      </c>
      <c r="B1091" s="50">
        <f t="shared" ca="1" si="33"/>
        <v>-47.613619751086773</v>
      </c>
      <c r="D1091" s="82"/>
      <c r="F1091" s="10"/>
      <c r="G1091" s="11"/>
    </row>
    <row r="1092" spans="1:7" x14ac:dyDescent="0.2">
      <c r="A1092" s="57">
        <f t="shared" ca="1" si="32"/>
        <v>100.76775431861594</v>
      </c>
      <c r="B1092" s="50">
        <f t="shared" ca="1" si="33"/>
        <v>-47.72077588902529</v>
      </c>
      <c r="D1092" s="82"/>
      <c r="F1092" s="10"/>
      <c r="G1092" s="11"/>
    </row>
    <row r="1093" spans="1:7" x14ac:dyDescent="0.2">
      <c r="A1093" s="57">
        <f t="shared" ca="1" si="32"/>
        <v>100.86372360844319</v>
      </c>
      <c r="B1093" s="50">
        <f t="shared" ca="1" si="33"/>
        <v>-47.828829385979645</v>
      </c>
      <c r="D1093" s="82"/>
      <c r="F1093" s="10"/>
      <c r="G1093" s="11"/>
    </row>
    <row r="1094" spans="1:7" x14ac:dyDescent="0.2">
      <c r="A1094" s="57">
        <f t="shared" ca="1" si="32"/>
        <v>100.95969289827045</v>
      </c>
      <c r="B1094" s="50">
        <f t="shared" ca="1" si="33"/>
        <v>-47.937786190727898</v>
      </c>
      <c r="D1094" s="82"/>
      <c r="F1094" s="10"/>
      <c r="G1094" s="11"/>
    </row>
    <row r="1095" spans="1:7" x14ac:dyDescent="0.2">
      <c r="A1095" s="57">
        <f t="shared" ca="1" si="32"/>
        <v>101.0556621880977</v>
      </c>
      <c r="B1095" s="50">
        <f t="shared" ca="1" si="33"/>
        <v>-48.047652356135664</v>
      </c>
      <c r="D1095" s="82"/>
      <c r="F1095" s="10"/>
      <c r="G1095" s="11"/>
    </row>
    <row r="1096" spans="1:7" x14ac:dyDescent="0.2">
      <c r="A1096" s="57">
        <f t="shared" ca="1" si="32"/>
        <v>101.15163147792495</v>
      </c>
      <c r="B1096" s="50">
        <f t="shared" ca="1" si="33"/>
        <v>-48.158434041123037</v>
      </c>
      <c r="D1096" s="82"/>
      <c r="F1096" s="10"/>
      <c r="G1096" s="11"/>
    </row>
    <row r="1097" spans="1:7" x14ac:dyDescent="0.2">
      <c r="A1097" s="57">
        <f t="shared" ca="1" si="32"/>
        <v>101.2476007677522</v>
      </c>
      <c r="B1097" s="50">
        <f t="shared" ca="1" si="33"/>
        <v>-48.270137512683078</v>
      </c>
      <c r="D1097" s="82"/>
      <c r="F1097" s="10"/>
      <c r="G1097" s="11"/>
    </row>
    <row r="1098" spans="1:7" x14ac:dyDescent="0.2">
      <c r="A1098" s="57">
        <f t="shared" ca="1" si="32"/>
        <v>101.34357005757946</v>
      </c>
      <c r="B1098" s="50">
        <f t="shared" ca="1" si="33"/>
        <v>-48.38276914795388</v>
      </c>
      <c r="D1098" s="82"/>
      <c r="F1098" s="10"/>
      <c r="G1098" s="11"/>
    </row>
    <row r="1099" spans="1:7" x14ac:dyDescent="0.2">
      <c r="A1099" s="57">
        <f t="shared" ca="1" si="32"/>
        <v>101.43953934740671</v>
      </c>
      <c r="B1099" s="50">
        <f t="shared" ca="1" si="33"/>
        <v>-48.496335436345639</v>
      </c>
      <c r="D1099" s="82"/>
      <c r="F1099" s="10"/>
      <c r="G1099" s="11"/>
    </row>
    <row r="1100" spans="1:7" x14ac:dyDescent="0.2">
      <c r="A1100" s="57">
        <f t="shared" ca="1" si="32"/>
        <v>101.53550863723396</v>
      </c>
      <c r="B1100" s="50">
        <f t="shared" ca="1" si="33"/>
        <v>-48.61084298172436</v>
      </c>
      <c r="D1100" s="82"/>
      <c r="F1100" s="10"/>
      <c r="G1100" s="11"/>
    </row>
    <row r="1101" spans="1:7" x14ac:dyDescent="0.2">
      <c r="A1101" s="57">
        <f t="shared" ca="1" si="32"/>
        <v>101.63147792706121</v>
      </c>
      <c r="B1101" s="50">
        <f t="shared" ca="1" si="33"/>
        <v>-48.726298504654039</v>
      </c>
      <c r="D1101" s="82"/>
      <c r="F1101" s="10"/>
      <c r="G1101" s="11"/>
    </row>
    <row r="1102" spans="1:7" x14ac:dyDescent="0.2">
      <c r="A1102" s="57">
        <f t="shared" ca="1" si="32"/>
        <v>101.72744721688846</v>
      </c>
      <c r="B1102" s="50">
        <f t="shared" ca="1" si="33"/>
        <v>-48.842708844699146</v>
      </c>
      <c r="D1102" s="82"/>
      <c r="F1102" s="10"/>
      <c r="G1102" s="11"/>
    </row>
    <row r="1103" spans="1:7" x14ac:dyDescent="0.2">
      <c r="A1103" s="57">
        <f t="shared" ca="1" si="32"/>
        <v>101.82341650671572</v>
      </c>
      <c r="B1103" s="50">
        <f t="shared" ca="1" si="33"/>
        <v>-48.960080962789348</v>
      </c>
      <c r="D1103" s="82"/>
      <c r="F1103" s="10"/>
      <c r="G1103" s="11"/>
    </row>
    <row r="1104" spans="1:7" x14ac:dyDescent="0.2">
      <c r="A1104" s="57">
        <f t="shared" ca="1" si="32"/>
        <v>101.91938579654297</v>
      </c>
      <c r="B1104" s="50">
        <f t="shared" ca="1" si="33"/>
        <v>-49.078421943648166</v>
      </c>
      <c r="D1104" s="82"/>
      <c r="F1104" s="10"/>
      <c r="G1104" s="11"/>
    </row>
    <row r="1105" spans="1:7" x14ac:dyDescent="0.2">
      <c r="A1105" s="57">
        <f t="shared" ca="1" si="32"/>
        <v>102.01535508637022</v>
      </c>
      <c r="B1105" s="50">
        <f t="shared" ca="1" si="33"/>
        <v>-49.197738998287861</v>
      </c>
      <c r="D1105" s="82"/>
      <c r="F1105" s="10"/>
      <c r="G1105" s="11"/>
    </row>
    <row r="1106" spans="1:7" x14ac:dyDescent="0.2">
      <c r="A1106" s="57">
        <f t="shared" ca="1" si="32"/>
        <v>102.11132437619747</v>
      </c>
      <c r="B1106" s="50">
        <f t="shared" ca="1" si="33"/>
        <v>-49.318039466572621</v>
      </c>
      <c r="D1106" s="82"/>
      <c r="F1106" s="10"/>
      <c r="G1106" s="11"/>
    </row>
    <row r="1107" spans="1:7" x14ac:dyDescent="0.2">
      <c r="A1107" s="57">
        <f t="shared" ca="1" si="32"/>
        <v>102.20729366602473</v>
      </c>
      <c r="B1107" s="50">
        <f t="shared" ca="1" si="33"/>
        <v>-49.439330819852039</v>
      </c>
      <c r="D1107" s="82"/>
      <c r="F1107" s="10"/>
      <c r="G1107" s="11"/>
    </row>
    <row r="1108" spans="1:7" x14ac:dyDescent="0.2">
      <c r="A1108" s="57">
        <f t="shared" ca="1" si="32"/>
        <v>102.30326295585198</v>
      </c>
      <c r="B1108" s="50">
        <f t="shared" ca="1" si="33"/>
        <v>-49.561620663667398</v>
      </c>
      <c r="D1108" s="82"/>
      <c r="F1108" s="10"/>
      <c r="G1108" s="11"/>
    </row>
    <row r="1109" spans="1:7" x14ac:dyDescent="0.2">
      <c r="A1109" s="57">
        <f t="shared" ca="1" si="32"/>
        <v>102.39923224567923</v>
      </c>
      <c r="B1109" s="50">
        <f t="shared" ca="1" si="33"/>
        <v>-49.684916740532891</v>
      </c>
      <c r="D1109" s="82"/>
      <c r="F1109" s="10"/>
      <c r="G1109" s="11"/>
    </row>
    <row r="1110" spans="1:7" x14ac:dyDescent="0.2">
      <c r="A1110" s="57">
        <f t="shared" ca="1" si="32"/>
        <v>102.49520153550648</v>
      </c>
      <c r="B1110" s="50">
        <f t="shared" ca="1" si="33"/>
        <v>-49.809226932794381</v>
      </c>
      <c r="D1110" s="82"/>
      <c r="F1110" s="10"/>
      <c r="G1110" s="11"/>
    </row>
    <row r="1111" spans="1:7" x14ac:dyDescent="0.2">
      <c r="A1111" s="57">
        <f t="shared" ca="1" si="32"/>
        <v>102.59117082533373</v>
      </c>
      <c r="B1111" s="50">
        <f t="shared" ca="1" si="33"/>
        <v>-49.934559265568119</v>
      </c>
      <c r="D1111" s="82"/>
      <c r="F1111" s="10"/>
      <c r="G1111" s="11"/>
    </row>
    <row r="1112" spans="1:7" x14ac:dyDescent="0.2">
      <c r="A1112" s="57">
        <f t="shared" ca="1" si="32"/>
        <v>102.68714011516099</v>
      </c>
      <c r="B1112" s="50">
        <f t="shared" ca="1" si="33"/>
        <v>-50.0609219097622</v>
      </c>
      <c r="D1112" s="82"/>
      <c r="F1112" s="10"/>
      <c r="G1112" s="11"/>
    </row>
    <row r="1113" spans="1:7" x14ac:dyDescent="0.2">
      <c r="A1113" s="57">
        <f t="shared" ca="1" si="32"/>
        <v>102.78310940498824</v>
      </c>
      <c r="B1113" s="50">
        <f t="shared" ca="1" si="33"/>
        <v>-50.188323185183279</v>
      </c>
      <c r="D1113" s="82"/>
      <c r="F1113" s="10"/>
      <c r="G1113" s="11"/>
    </row>
    <row r="1114" spans="1:7" x14ac:dyDescent="0.2">
      <c r="A1114" s="57">
        <f t="shared" ca="1" si="32"/>
        <v>102.87907869481549</v>
      </c>
      <c r="B1114" s="50">
        <f t="shared" ca="1" si="33"/>
        <v>-50.316771563731592</v>
      </c>
      <c r="D1114" s="82"/>
      <c r="F1114" s="10"/>
      <c r="G1114" s="11"/>
    </row>
    <row r="1115" spans="1:7" x14ac:dyDescent="0.2">
      <c r="A1115" s="57">
        <f t="shared" ca="1" si="32"/>
        <v>102.97504798464274</v>
      </c>
      <c r="B1115" s="50">
        <f t="shared" ca="1" si="33"/>
        <v>-50.446275672687158</v>
      </c>
      <c r="D1115" s="82"/>
      <c r="F1115" s="10"/>
      <c r="G1115" s="11"/>
    </row>
    <row r="1116" spans="1:7" x14ac:dyDescent="0.2">
      <c r="A1116" s="57">
        <f t="shared" ca="1" si="32"/>
        <v>103.07101727446999</v>
      </c>
      <c r="B1116" s="50">
        <f t="shared" ca="1" si="33"/>
        <v>-50.57684429809018</v>
      </c>
      <c r="D1116" s="82"/>
      <c r="F1116" s="10"/>
      <c r="G1116" s="11"/>
    </row>
    <row r="1117" spans="1:7" x14ac:dyDescent="0.2">
      <c r="A1117" s="57">
        <f t="shared" ca="1" si="32"/>
        <v>103.16698656429725</v>
      </c>
      <c r="B1117" s="50">
        <f t="shared" ca="1" si="33"/>
        <v>-50.708486388218994</v>
      </c>
      <c r="D1117" s="82"/>
      <c r="F1117" s="10"/>
      <c r="G1117" s="11"/>
    </row>
    <row r="1118" spans="1:7" x14ac:dyDescent="0.2">
      <c r="A1118" s="57">
        <f t="shared" ca="1" si="32"/>
        <v>103.2629558541245</v>
      </c>
      <c r="B1118" s="50">
        <f t="shared" ca="1" si="33"/>
        <v>-50.84121105716865</v>
      </c>
      <c r="D1118" s="82"/>
      <c r="F1118" s="10"/>
      <c r="G1118" s="11"/>
    </row>
    <row r="1119" spans="1:7" x14ac:dyDescent="0.2">
      <c r="A1119" s="57">
        <f t="shared" ca="1" si="32"/>
        <v>103.35892514395175</v>
      </c>
      <c r="B1119" s="50">
        <f t="shared" ca="1" si="33"/>
        <v>-50.975027588533933</v>
      </c>
      <c r="D1119" s="82"/>
      <c r="F1119" s="10"/>
      <c r="G1119" s="11"/>
    </row>
    <row r="1120" spans="1:7" x14ac:dyDescent="0.2">
      <c r="A1120" s="57">
        <f t="shared" ca="1" si="32"/>
        <v>103.454894433779</v>
      </c>
      <c r="B1120" s="50">
        <f t="shared" ca="1" si="33"/>
        <v>-51.10994543919994</v>
      </c>
      <c r="D1120" s="82"/>
      <c r="F1120" s="10"/>
      <c r="G1120" s="11"/>
    </row>
    <row r="1121" spans="1:7" x14ac:dyDescent="0.2">
      <c r="A1121" s="57">
        <f t="shared" ca="1" si="32"/>
        <v>103.55086372360626</v>
      </c>
      <c r="B1121" s="50">
        <f t="shared" ca="1" si="33"/>
        <v>-51.245974243244561</v>
      </c>
      <c r="D1121" s="82"/>
      <c r="F1121" s="10"/>
      <c r="G1121" s="11"/>
    </row>
    <row r="1122" spans="1:7" x14ac:dyDescent="0.2">
      <c r="A1122" s="57">
        <f t="shared" ca="1" si="32"/>
        <v>103.64683301343351</v>
      </c>
      <c r="B1122" s="50">
        <f t="shared" ca="1" si="33"/>
        <v>-51.383123815956125</v>
      </c>
      <c r="D1122" s="82"/>
      <c r="F1122" s="10"/>
      <c r="G1122" s="11"/>
    </row>
    <row r="1123" spans="1:7" x14ac:dyDescent="0.2">
      <c r="A1123" s="57">
        <f t="shared" ca="1" si="32"/>
        <v>103.74280230326076</v>
      </c>
      <c r="B1123" s="50">
        <f t="shared" ca="1" si="33"/>
        <v>-51.521404157970807</v>
      </c>
      <c r="D1123" s="82"/>
      <c r="F1123" s="10"/>
      <c r="G1123" s="11"/>
    </row>
    <row r="1124" spans="1:7" x14ac:dyDescent="0.2">
      <c r="A1124" s="57">
        <f t="shared" ca="1" si="32"/>
        <v>103.83877159308801</v>
      </c>
      <c r="B1124" s="50">
        <f t="shared" ca="1" si="33"/>
        <v>-51.66082545953374</v>
      </c>
      <c r="D1124" s="82"/>
      <c r="F1124" s="10"/>
      <c r="G1124" s="11"/>
    </row>
    <row r="1125" spans="1:7" x14ac:dyDescent="0.2">
      <c r="A1125" s="57">
        <f t="shared" ca="1" si="32"/>
        <v>103.93474088291526</v>
      </c>
      <c r="B1125" s="50">
        <f t="shared" ca="1" si="33"/>
        <v>-51.801398104888179</v>
      </c>
      <c r="D1125" s="82"/>
      <c r="F1125" s="10"/>
      <c r="G1125" s="11"/>
    </row>
    <row r="1126" spans="1:7" x14ac:dyDescent="0.2">
      <c r="A1126" s="57">
        <f t="shared" ca="1" si="32"/>
        <v>104.03071017274252</v>
      </c>
      <c r="B1126" s="50">
        <f t="shared" ca="1" si="33"/>
        <v>-51.943132676797674</v>
      </c>
      <c r="D1126" s="82"/>
      <c r="F1126" s="10"/>
      <c r="G1126" s="11"/>
    </row>
    <row r="1127" spans="1:7" x14ac:dyDescent="0.2">
      <c r="A1127" s="57">
        <f t="shared" ca="1" si="32"/>
        <v>104.12667946256977</v>
      </c>
      <c r="B1127" s="50">
        <f t="shared" ca="1" si="33"/>
        <v>-52.086039961205529</v>
      </c>
      <c r="D1127" s="82"/>
      <c r="F1127" s="10"/>
      <c r="G1127" s="11"/>
    </row>
    <row r="1128" spans="1:7" x14ac:dyDescent="0.2">
      <c r="A1128" s="57">
        <f t="shared" ca="1" si="32"/>
        <v>104.22264875239702</v>
      </c>
      <c r="B1128" s="50">
        <f t="shared" ca="1" si="33"/>
        <v>-52.23013095203698</v>
      </c>
      <c r="D1128" s="82"/>
      <c r="F1128" s="10"/>
      <c r="G1128" s="11"/>
    </row>
    <row r="1129" spans="1:7" x14ac:dyDescent="0.2">
      <c r="A1129" s="57">
        <f t="shared" ca="1" si="32"/>
        <v>104.31861804222427</v>
      </c>
      <c r="B1129" s="50">
        <f t="shared" ca="1" si="33"/>
        <v>-52.375416856149066</v>
      </c>
      <c r="D1129" s="82"/>
      <c r="F1129" s="10"/>
      <c r="G1129" s="11"/>
    </row>
    <row r="1130" spans="1:7" x14ac:dyDescent="0.2">
      <c r="A1130" s="57">
        <f t="shared" ca="1" si="32"/>
        <v>104.41458733205152</v>
      </c>
      <c r="B1130" s="50">
        <f t="shared" ca="1" si="33"/>
        <v>-52.521909098433539</v>
      </c>
      <c r="D1130" s="82"/>
      <c r="F1130" s="10"/>
      <c r="G1130" s="11"/>
    </row>
    <row r="1131" spans="1:7" x14ac:dyDescent="0.2">
      <c r="A1131" s="57">
        <f t="shared" ref="A1131:A1194" ca="1" si="34">OFFSET(A1131,-1,0)+f_stop/5000</f>
        <v>104.51055662187878</v>
      </c>
      <c r="B1131" s="50">
        <f t="shared" ref="B1131:B1194" ca="1" si="35">20*LOG(ABS(   (1/f_dec*SIN(f_dec*$A1131/Fm*PI())/SIN($A1131/Fm*PI()))^(order-2) * (1/f_dec2*SIN(f_dec2*$A1131/Fm*PI())/SIN($A1131/Fm*PI())) *  (1/(f_dec*n_avg)*SIN((f_dec*n_avg)*$A1131/Fm*PI())/SIN($A1131/Fm*PI()))    ))</f>
        <v>-52.669619327078848</v>
      </c>
      <c r="D1131" s="82"/>
      <c r="F1131" s="10"/>
      <c r="G1131" s="11"/>
    </row>
    <row r="1132" spans="1:7" x14ac:dyDescent="0.2">
      <c r="A1132" s="57">
        <f t="shared" ca="1" si="34"/>
        <v>104.60652591170603</v>
      </c>
      <c r="B1132" s="50">
        <f t="shared" ca="1" si="35"/>
        <v>-52.818559418996543</v>
      </c>
      <c r="D1132" s="82"/>
      <c r="F1132" s="10"/>
      <c r="G1132" s="11"/>
    </row>
    <row r="1133" spans="1:7" x14ac:dyDescent="0.2">
      <c r="A1133" s="57">
        <f t="shared" ca="1" si="34"/>
        <v>104.70249520153328</v>
      </c>
      <c r="B1133" s="50">
        <f t="shared" ca="1" si="35"/>
        <v>-52.968741485418896</v>
      </c>
      <c r="D1133" s="82"/>
      <c r="F1133" s="10"/>
      <c r="G1133" s="11"/>
    </row>
    <row r="1134" spans="1:7" x14ac:dyDescent="0.2">
      <c r="A1134" s="57">
        <f t="shared" ca="1" si="34"/>
        <v>104.79846449136053</v>
      </c>
      <c r="B1134" s="50">
        <f t="shared" ca="1" si="35"/>
        <v>-53.120177877673513</v>
      </c>
      <c r="D1134" s="82"/>
      <c r="F1134" s="10"/>
      <c r="G1134" s="11"/>
    </row>
    <row r="1135" spans="1:7" x14ac:dyDescent="0.2">
      <c r="A1135" s="57">
        <f t="shared" ca="1" si="34"/>
        <v>104.89443378118779</v>
      </c>
      <c r="B1135" s="50">
        <f t="shared" ca="1" si="35"/>
        <v>-53.272881193142261</v>
      </c>
      <c r="D1135" s="82"/>
      <c r="F1135" s="10"/>
      <c r="G1135" s="11"/>
    </row>
    <row r="1136" spans="1:7" x14ac:dyDescent="0.2">
      <c r="A1136" s="57">
        <f t="shared" ca="1" si="34"/>
        <v>104.99040307101504</v>
      </c>
      <c r="B1136" s="50">
        <f t="shared" ca="1" si="35"/>
        <v>-53.426864281411277</v>
      </c>
      <c r="D1136" s="82"/>
      <c r="F1136" s="10"/>
      <c r="G1136" s="11"/>
    </row>
    <row r="1137" spans="1:7" x14ac:dyDescent="0.2">
      <c r="A1137" s="57">
        <f t="shared" ca="1" si="34"/>
        <v>105.08637236084229</v>
      </c>
      <c r="B1137" s="50">
        <f t="shared" ca="1" si="35"/>
        <v>-53.582140250619055</v>
      </c>
      <c r="D1137" s="82"/>
      <c r="F1137" s="10"/>
      <c r="G1137" s="11"/>
    </row>
    <row r="1138" spans="1:7" x14ac:dyDescent="0.2">
      <c r="A1138" s="57">
        <f t="shared" ca="1" si="34"/>
        <v>105.18234165066954</v>
      </c>
      <c r="B1138" s="50">
        <f t="shared" ca="1" si="35"/>
        <v>-53.738722474011126</v>
      </c>
      <c r="D1138" s="82"/>
      <c r="F1138" s="10"/>
      <c r="G1138" s="11"/>
    </row>
    <row r="1139" spans="1:7" x14ac:dyDescent="0.2">
      <c r="A1139" s="57">
        <f t="shared" ca="1" si="34"/>
        <v>105.27831094049679</v>
      </c>
      <c r="B1139" s="50">
        <f t="shared" ca="1" si="35"/>
        <v>-53.896624596708335</v>
      </c>
      <c r="D1139" s="82"/>
      <c r="F1139" s="10"/>
      <c r="G1139" s="11"/>
    </row>
    <row r="1140" spans="1:7" x14ac:dyDescent="0.2">
      <c r="A1140" s="57">
        <f t="shared" ca="1" si="34"/>
        <v>105.37428023032405</v>
      </c>
      <c r="B1140" s="50">
        <f t="shared" ca="1" si="35"/>
        <v>-54.055860542698014</v>
      </c>
      <c r="D1140" s="82"/>
      <c r="F1140" s="10"/>
      <c r="G1140" s="11"/>
    </row>
    <row r="1141" spans="1:7" x14ac:dyDescent="0.2">
      <c r="A1141" s="57">
        <f t="shared" ca="1" si="34"/>
        <v>105.4702495201513</v>
      </c>
      <c r="B1141" s="50">
        <f t="shared" ca="1" si="35"/>
        <v>-54.216444522056221</v>
      </c>
      <c r="D1141" s="82"/>
      <c r="F1141" s="10"/>
      <c r="G1141" s="11"/>
    </row>
    <row r="1142" spans="1:7" x14ac:dyDescent="0.2">
      <c r="A1142" s="57">
        <f t="shared" ca="1" si="34"/>
        <v>105.56621880997855</v>
      </c>
      <c r="B1142" s="50">
        <f t="shared" ca="1" si="35"/>
        <v>-54.378391038410321</v>
      </c>
      <c r="D1142" s="82"/>
      <c r="F1142" s="10"/>
      <c r="G1142" s="11"/>
    </row>
    <row r="1143" spans="1:7" x14ac:dyDescent="0.2">
      <c r="A1143" s="57">
        <f t="shared" ca="1" si="34"/>
        <v>105.6621880998058</v>
      </c>
      <c r="B1143" s="50">
        <f t="shared" ca="1" si="35"/>
        <v>-54.541714896651968</v>
      </c>
      <c r="D1143" s="82"/>
      <c r="F1143" s="10"/>
      <c r="G1143" s="11"/>
    </row>
    <row r="1144" spans="1:7" x14ac:dyDescent="0.2">
      <c r="A1144" s="57">
        <f t="shared" ca="1" si="34"/>
        <v>105.75815738963306</v>
      </c>
      <c r="B1144" s="50">
        <f t="shared" ca="1" si="35"/>
        <v>-54.706431210909841</v>
      </c>
      <c r="D1144" s="82"/>
      <c r="F1144" s="10"/>
      <c r="G1144" s="11"/>
    </row>
    <row r="1145" spans="1:7" x14ac:dyDescent="0.2">
      <c r="A1145" s="57">
        <f t="shared" ca="1" si="34"/>
        <v>105.85412667946031</v>
      </c>
      <c r="B1145" s="50">
        <f t="shared" ca="1" si="35"/>
        <v>-54.872555412793233</v>
      </c>
      <c r="D1145" s="82"/>
      <c r="F1145" s="10"/>
      <c r="G1145" s="11"/>
    </row>
    <row r="1146" spans="1:7" x14ac:dyDescent="0.2">
      <c r="A1146" s="57">
        <f t="shared" ca="1" si="34"/>
        <v>105.95009596928756</v>
      </c>
      <c r="B1146" s="50">
        <f t="shared" ca="1" si="35"/>
        <v>-55.040103259917295</v>
      </c>
      <c r="D1146" s="82"/>
      <c r="F1146" s="10"/>
      <c r="G1146" s="11"/>
    </row>
    <row r="1147" spans="1:7" x14ac:dyDescent="0.2">
      <c r="A1147" s="57">
        <f t="shared" ca="1" si="34"/>
        <v>106.04606525911481</v>
      </c>
      <c r="B1147" s="50">
        <f t="shared" ca="1" si="35"/>
        <v>-55.209090844721558</v>
      </c>
      <c r="D1147" s="82"/>
      <c r="F1147" s="10"/>
      <c r="G1147" s="11"/>
    </row>
    <row r="1148" spans="1:7" x14ac:dyDescent="0.2">
      <c r="A1148" s="57">
        <f t="shared" ca="1" si="34"/>
        <v>106.14203454894206</v>
      </c>
      <c r="B1148" s="50">
        <f t="shared" ca="1" si="35"/>
        <v>-55.379534603593797</v>
      </c>
      <c r="D1148" s="82"/>
      <c r="F1148" s="10"/>
      <c r="G1148" s="11"/>
    </row>
    <row r="1149" spans="1:7" x14ac:dyDescent="0.2">
      <c r="A1149" s="57">
        <f t="shared" ca="1" si="34"/>
        <v>106.23800383876932</v>
      </c>
      <c r="B1149" s="50">
        <f t="shared" ca="1" si="35"/>
        <v>-55.55145132631214</v>
      </c>
      <c r="D1149" s="82"/>
      <c r="F1149" s="10"/>
      <c r="G1149" s="11"/>
    </row>
    <row r="1150" spans="1:7" x14ac:dyDescent="0.2">
      <c r="A1150" s="57">
        <f t="shared" ca="1" si="34"/>
        <v>106.33397312859657</v>
      </c>
      <c r="B1150" s="50">
        <f t="shared" ca="1" si="35"/>
        <v>-55.724858165818389</v>
      </c>
      <c r="D1150" s="82"/>
      <c r="F1150" s="10"/>
      <c r="G1150" s="11"/>
    </row>
    <row r="1151" spans="1:7" x14ac:dyDescent="0.2">
      <c r="A1151" s="57">
        <f t="shared" ca="1" si="34"/>
        <v>106.42994241842382</v>
      </c>
      <c r="B1151" s="50">
        <f t="shared" ca="1" si="35"/>
        <v>-55.899772648337198</v>
      </c>
      <c r="D1151" s="82"/>
      <c r="F1151" s="10"/>
      <c r="G1151" s="11"/>
    </row>
    <row r="1152" spans="1:7" x14ac:dyDescent="0.2">
      <c r="A1152" s="57">
        <f t="shared" ca="1" si="34"/>
        <v>106.52591170825107</v>
      </c>
      <c r="B1152" s="50">
        <f t="shared" ca="1" si="35"/>
        <v>-56.076212683855033</v>
      </c>
      <c r="D1152" s="82"/>
      <c r="F1152" s="10"/>
      <c r="G1152" s="11"/>
    </row>
    <row r="1153" spans="1:7" x14ac:dyDescent="0.2">
      <c r="A1153" s="57">
        <f t="shared" ca="1" si="34"/>
        <v>106.62188099807832</v>
      </c>
      <c r="B1153" s="50">
        <f t="shared" ca="1" si="35"/>
        <v>-56.254196576974948</v>
      </c>
      <c r="D1153" s="82"/>
      <c r="F1153" s="10"/>
      <c r="G1153" s="11"/>
    </row>
    <row r="1154" spans="1:7" x14ac:dyDescent="0.2">
      <c r="A1154" s="57">
        <f t="shared" ca="1" si="34"/>
        <v>106.71785028790558</v>
      </c>
      <c r="B1154" s="50">
        <f t="shared" ca="1" si="35"/>
        <v>-56.433743038163115</v>
      </c>
      <c r="D1154" s="82"/>
      <c r="F1154" s="10"/>
      <c r="G1154" s="11"/>
    </row>
    <row r="1155" spans="1:7" x14ac:dyDescent="0.2">
      <c r="A1155" s="57">
        <f t="shared" ca="1" si="34"/>
        <v>106.81381957773283</v>
      </c>
      <c r="B1155" s="50">
        <f t="shared" ca="1" si="35"/>
        <v>-56.614871195404113</v>
      </c>
      <c r="D1155" s="82"/>
      <c r="F1155" s="10"/>
      <c r="G1155" s="11"/>
    </row>
    <row r="1156" spans="1:7" x14ac:dyDescent="0.2">
      <c r="A1156" s="57">
        <f t="shared" ca="1" si="34"/>
        <v>106.90978886756008</v>
      </c>
      <c r="B1156" s="50">
        <f t="shared" ca="1" si="35"/>
        <v>-56.797600606283261</v>
      </c>
      <c r="D1156" s="82"/>
      <c r="F1156" s="10"/>
      <c r="G1156" s="11"/>
    </row>
    <row r="1157" spans="1:7" x14ac:dyDescent="0.2">
      <c r="A1157" s="57">
        <f t="shared" ca="1" si="34"/>
        <v>107.00575815738733</v>
      </c>
      <c r="B1157" s="50">
        <f t="shared" ca="1" si="35"/>
        <v>-56.981951270514138</v>
      </c>
      <c r="D1157" s="82"/>
      <c r="F1157" s="10"/>
      <c r="G1157" s="11"/>
    </row>
    <row r="1158" spans="1:7" x14ac:dyDescent="0.2">
      <c r="A1158" s="57">
        <f t="shared" ca="1" si="34"/>
        <v>107.10172744721459</v>
      </c>
      <c r="B1158" s="50">
        <f t="shared" ca="1" si="35"/>
        <v>-57.167943642931746</v>
      </c>
      <c r="D1158" s="82"/>
      <c r="F1158" s="10"/>
      <c r="G1158" s="11"/>
    </row>
    <row r="1159" spans="1:7" x14ac:dyDescent="0.2">
      <c r="A1159" s="57">
        <f t="shared" ca="1" si="34"/>
        <v>107.19769673704184</v>
      </c>
      <c r="B1159" s="50">
        <f t="shared" ca="1" si="35"/>
        <v>-57.355598646971863</v>
      </c>
      <c r="D1159" s="82"/>
      <c r="F1159" s="10"/>
      <c r="G1159" s="11"/>
    </row>
    <row r="1160" spans="1:7" x14ac:dyDescent="0.2">
      <c r="A1160" s="57">
        <f t="shared" ca="1" si="34"/>
        <v>107.29366602686909</v>
      </c>
      <c r="B1160" s="50">
        <f t="shared" ca="1" si="35"/>
        <v>-57.544937688658621</v>
      </c>
      <c r="D1160" s="82"/>
      <c r="F1160" s="10"/>
      <c r="G1160" s="11"/>
    </row>
    <row r="1161" spans="1:7" x14ac:dyDescent="0.2">
      <c r="A1161" s="57">
        <f t="shared" ca="1" si="34"/>
        <v>107.38963531669634</v>
      </c>
      <c r="B1161" s="50">
        <f t="shared" ca="1" si="35"/>
        <v>-57.735982671123203</v>
      </c>
      <c r="D1161" s="82"/>
      <c r="F1161" s="10"/>
      <c r="G1161" s="11"/>
    </row>
    <row r="1162" spans="1:7" x14ac:dyDescent="0.2">
      <c r="A1162" s="57">
        <f t="shared" ca="1" si="34"/>
        <v>107.48560460652359</v>
      </c>
      <c r="B1162" s="50">
        <f t="shared" ca="1" si="35"/>
        <v>-57.928756009678359</v>
      </c>
      <c r="D1162" s="82"/>
      <c r="F1162" s="10"/>
      <c r="G1162" s="11"/>
    </row>
    <row r="1163" spans="1:7" x14ac:dyDescent="0.2">
      <c r="A1163" s="57">
        <f t="shared" ca="1" si="34"/>
        <v>107.58157389635085</v>
      </c>
      <c r="B1163" s="50">
        <f t="shared" ca="1" si="35"/>
        <v>-58.123280647474033</v>
      </c>
      <c r="D1163" s="82"/>
      <c r="F1163" s="10"/>
      <c r="G1163" s="11"/>
    </row>
    <row r="1164" spans="1:7" x14ac:dyDescent="0.2">
      <c r="A1164" s="57">
        <f t="shared" ca="1" si="34"/>
        <v>107.6775431861781</v>
      </c>
      <c r="B1164" s="50">
        <f t="shared" ca="1" si="35"/>
        <v>-58.319580071761465</v>
      </c>
      <c r="D1164" s="82"/>
      <c r="F1164" s="10"/>
      <c r="G1164" s="11"/>
    </row>
    <row r="1165" spans="1:7" x14ac:dyDescent="0.2">
      <c r="A1165" s="57">
        <f t="shared" ca="1" si="34"/>
        <v>107.77351247600535</v>
      </c>
      <c r="B1165" s="50">
        <f t="shared" ca="1" si="35"/>
        <v>-58.517678330794077</v>
      </c>
      <c r="D1165" s="82"/>
      <c r="F1165" s="10"/>
      <c r="G1165" s="11"/>
    </row>
    <row r="1166" spans="1:7" x14ac:dyDescent="0.2">
      <c r="A1166" s="57">
        <f t="shared" ca="1" si="34"/>
        <v>107.8694817658326</v>
      </c>
      <c r="B1166" s="50">
        <f t="shared" ca="1" si="35"/>
        <v>-58.717600051395308</v>
      </c>
      <c r="D1166" s="82"/>
      <c r="F1166" s="10"/>
      <c r="G1166" s="11"/>
    </row>
    <row r="1167" spans="1:7" x14ac:dyDescent="0.2">
      <c r="A1167" s="57">
        <f t="shared" ca="1" si="34"/>
        <v>107.96545105565986</v>
      </c>
      <c r="B1167" s="50">
        <f t="shared" ca="1" si="35"/>
        <v>-58.919370457225206</v>
      </c>
      <c r="D1167" s="82"/>
      <c r="F1167" s="10"/>
      <c r="G1167" s="11"/>
    </row>
    <row r="1168" spans="1:7" x14ac:dyDescent="0.2">
      <c r="A1168" s="57">
        <f t="shared" ca="1" si="34"/>
        <v>108.06142034548711</v>
      </c>
      <c r="B1168" s="50">
        <f t="shared" ca="1" si="35"/>
        <v>-59.123015387779262</v>
      </c>
      <c r="D1168" s="82"/>
      <c r="F1168" s="10"/>
      <c r="G1168" s="11"/>
    </row>
    <row r="1169" spans="1:7" x14ac:dyDescent="0.2">
      <c r="A1169" s="57">
        <f t="shared" ca="1" si="34"/>
        <v>108.15738963531436</v>
      </c>
      <c r="B1169" s="50">
        <f t="shared" ca="1" si="35"/>
        <v>-59.328561318155252</v>
      </c>
      <c r="D1169" s="82"/>
      <c r="F1169" s="10"/>
      <c r="G1169" s="11"/>
    </row>
    <row r="1170" spans="1:7" x14ac:dyDescent="0.2">
      <c r="A1170" s="57">
        <f t="shared" ca="1" si="34"/>
        <v>108.25335892514161</v>
      </c>
      <c r="B1170" s="50">
        <f t="shared" ca="1" si="35"/>
        <v>-59.536035379624828</v>
      </c>
      <c r="D1170" s="82"/>
      <c r="F1170" s="10"/>
      <c r="G1170" s="11"/>
    </row>
    <row r="1171" spans="1:7" x14ac:dyDescent="0.2">
      <c r="A1171" s="57">
        <f t="shared" ca="1" si="34"/>
        <v>108.34932821496886</v>
      </c>
      <c r="B1171" s="50">
        <f t="shared" ca="1" si="35"/>
        <v>-59.745465381050444</v>
      </c>
      <c r="D1171" s="82"/>
      <c r="F1171" s="10"/>
      <c r="G1171" s="11"/>
    </row>
    <row r="1172" spans="1:7" x14ac:dyDescent="0.2">
      <c r="A1172" s="57">
        <f t="shared" ca="1" si="34"/>
        <v>108.44529750479612</v>
      </c>
      <c r="B1172" s="50">
        <f t="shared" ca="1" si="35"/>
        <v>-59.956879831188807</v>
      </c>
      <c r="D1172" s="82"/>
      <c r="F1172" s="10"/>
      <c r="G1172" s="11"/>
    </row>
    <row r="1173" spans="1:7" x14ac:dyDescent="0.2">
      <c r="A1173" s="57">
        <f t="shared" ca="1" si="34"/>
        <v>108.54126679462337</v>
      </c>
      <c r="B1173" s="50">
        <f t="shared" ca="1" si="35"/>
        <v>-60.170307961925438</v>
      </c>
      <c r="D1173" s="82"/>
      <c r="F1173" s="10"/>
      <c r="G1173" s="11"/>
    </row>
    <row r="1174" spans="1:7" x14ac:dyDescent="0.2">
      <c r="A1174" s="57">
        <f t="shared" ca="1" si="34"/>
        <v>108.63723608445062</v>
      </c>
      <c r="B1174" s="50">
        <f t="shared" ca="1" si="35"/>
        <v>-60.385779752487601</v>
      </c>
      <c r="D1174" s="82"/>
      <c r="F1174" s="10"/>
      <c r="G1174" s="11"/>
    </row>
    <row r="1175" spans="1:7" x14ac:dyDescent="0.2">
      <c r="A1175" s="57">
        <f t="shared" ca="1" si="34"/>
        <v>108.73320537427787</v>
      </c>
      <c r="B1175" s="50">
        <f t="shared" ca="1" si="35"/>
        <v>-60.603325954684976</v>
      </c>
      <c r="D1175" s="82"/>
      <c r="F1175" s="10"/>
      <c r="G1175" s="11"/>
    </row>
    <row r="1176" spans="1:7" x14ac:dyDescent="0.2">
      <c r="A1176" s="57">
        <f t="shared" ca="1" si="34"/>
        <v>108.82917466410512</v>
      </c>
      <c r="B1176" s="50">
        <f t="shared" ca="1" si="35"/>
        <v>-60.822978119230903</v>
      </c>
      <c r="D1176" s="82"/>
      <c r="F1176" s="10"/>
      <c r="G1176" s="11"/>
    </row>
    <row r="1177" spans="1:7" x14ac:dyDescent="0.2">
      <c r="A1177" s="57">
        <f t="shared" ca="1" si="34"/>
        <v>108.92514395393238</v>
      </c>
      <c r="B1177" s="50">
        <f t="shared" ca="1" si="35"/>
        <v>-61.04476862320044</v>
      </c>
      <c r="D1177" s="82"/>
      <c r="F1177" s="10"/>
      <c r="G1177" s="11"/>
    </row>
    <row r="1178" spans="1:7" x14ac:dyDescent="0.2">
      <c r="A1178" s="57">
        <f t="shared" ca="1" si="34"/>
        <v>109.02111324375963</v>
      </c>
      <c r="B1178" s="50">
        <f t="shared" ca="1" si="35"/>
        <v>-61.26873069868428</v>
      </c>
      <c r="D1178" s="82"/>
      <c r="F1178" s="10"/>
      <c r="G1178" s="11"/>
    </row>
    <row r="1179" spans="1:7" x14ac:dyDescent="0.2">
      <c r="A1179" s="57">
        <f t="shared" ca="1" si="34"/>
        <v>109.11708253358688</v>
      </c>
      <c r="B1179" s="50">
        <f t="shared" ca="1" si="35"/>
        <v>-61.494898462701698</v>
      </c>
      <c r="D1179" s="82"/>
      <c r="F1179" s="10"/>
      <c r="G1179" s="11"/>
    </row>
    <row r="1180" spans="1:7" x14ac:dyDescent="0.2">
      <c r="A1180" s="57">
        <f t="shared" ca="1" si="34"/>
        <v>109.21305182341413</v>
      </c>
      <c r="B1180" s="50">
        <f t="shared" ca="1" si="35"/>
        <v>-61.72330694843923</v>
      </c>
      <c r="D1180" s="82"/>
      <c r="F1180" s="10"/>
      <c r="G1180" s="11"/>
    </row>
    <row r="1181" spans="1:7" x14ac:dyDescent="0.2">
      <c r="A1181" s="57">
        <f t="shared" ca="1" si="34"/>
        <v>109.30902111324139</v>
      </c>
      <c r="B1181" s="50">
        <f t="shared" ca="1" si="35"/>
        <v>-61.953992137886438</v>
      </c>
      <c r="D1181" s="82"/>
      <c r="F1181" s="10"/>
      <c r="G1181" s="11"/>
    </row>
    <row r="1182" spans="1:7" x14ac:dyDescent="0.2">
      <c r="A1182" s="57">
        <f t="shared" ca="1" si="34"/>
        <v>109.40499040306864</v>
      </c>
      <c r="B1182" s="50">
        <f t="shared" ca="1" si="35"/>
        <v>-62.186990995944136</v>
      </c>
      <c r="D1182" s="82"/>
      <c r="F1182" s="10"/>
      <c r="G1182" s="11"/>
    </row>
    <row r="1183" spans="1:7" x14ac:dyDescent="0.2">
      <c r="A1183" s="57">
        <f t="shared" ca="1" si="34"/>
        <v>109.50095969289589</v>
      </c>
      <c r="B1183" s="50">
        <f t="shared" ca="1" si="35"/>
        <v>-62.422341506085687</v>
      </c>
      <c r="D1183" s="82"/>
      <c r="F1183" s="10"/>
      <c r="G1183" s="11"/>
    </row>
    <row r="1184" spans="1:7" x14ac:dyDescent="0.2">
      <c r="A1184" s="57">
        <f t="shared" ca="1" si="34"/>
        <v>109.59692898272314</v>
      </c>
      <c r="B1184" s="50">
        <f t="shared" ca="1" si="35"/>
        <v>-62.660082707656798</v>
      </c>
      <c r="D1184" s="82"/>
      <c r="F1184" s="10"/>
      <c r="G1184" s="11"/>
    </row>
    <row r="1185" spans="1:7" x14ac:dyDescent="0.2">
      <c r="A1185" s="57">
        <f t="shared" ca="1" si="34"/>
        <v>109.69289827255039</v>
      </c>
      <c r="B1185" s="50">
        <f t="shared" ca="1" si="35"/>
        <v>-62.900254734904678</v>
      </c>
      <c r="D1185" s="82"/>
      <c r="F1185" s="10"/>
      <c r="G1185" s="11"/>
    </row>
    <row r="1186" spans="1:7" x14ac:dyDescent="0.2">
      <c r="A1186" s="57">
        <f t="shared" ca="1" si="34"/>
        <v>109.78886756237765</v>
      </c>
      <c r="B1186" s="50">
        <f t="shared" ca="1" si="35"/>
        <v>-63.142898857834389</v>
      </c>
      <c r="D1186" s="82"/>
      <c r="F1186" s="10"/>
      <c r="G1186" s="11"/>
    </row>
    <row r="1187" spans="1:7" x14ac:dyDescent="0.2">
      <c r="A1187" s="57">
        <f t="shared" ca="1" si="34"/>
        <v>109.8848368522049</v>
      </c>
      <c r="B1187" s="50">
        <f t="shared" ca="1" si="35"/>
        <v>-63.38805752499497</v>
      </c>
      <c r="D1187" s="82"/>
      <c r="F1187" s="10"/>
      <c r="G1187" s="11"/>
    </row>
    <row r="1188" spans="1:7" x14ac:dyDescent="0.2">
      <c r="A1188" s="57">
        <f t="shared" ca="1" si="34"/>
        <v>109.98080614203215</v>
      </c>
      <c r="B1188" s="50">
        <f t="shared" ca="1" si="35"/>
        <v>-63.635774408306816</v>
      </c>
      <c r="D1188" s="82"/>
      <c r="F1188" s="10"/>
      <c r="G1188" s="11"/>
    </row>
    <row r="1189" spans="1:7" x14ac:dyDescent="0.2">
      <c r="A1189" s="57">
        <f t="shared" ca="1" si="34"/>
        <v>110.0767754318594</v>
      </c>
      <c r="B1189" s="50">
        <f t="shared" ca="1" si="35"/>
        <v>-63.886094450046699</v>
      </c>
      <c r="D1189" s="82"/>
      <c r="F1189" s="10"/>
      <c r="G1189" s="11"/>
    </row>
    <row r="1190" spans="1:7" x14ac:dyDescent="0.2">
      <c r="A1190" s="57">
        <f t="shared" ca="1" si="34"/>
        <v>110.17274472168666</v>
      </c>
      <c r="B1190" s="50">
        <f t="shared" ca="1" si="35"/>
        <v>-64.139063912118104</v>
      </c>
      <c r="D1190" s="82"/>
      <c r="F1190" s="10"/>
      <c r="G1190" s="11"/>
    </row>
    <row r="1191" spans="1:7" x14ac:dyDescent="0.2">
      <c r="A1191" s="57">
        <f t="shared" ca="1" si="34"/>
        <v>110.26871401151391</v>
      </c>
      <c r="B1191" s="50">
        <f t="shared" ca="1" si="35"/>
        <v>-64.394730427739802</v>
      </c>
      <c r="D1191" s="82"/>
      <c r="F1191" s="10"/>
      <c r="G1191" s="11"/>
    </row>
    <row r="1192" spans="1:7" x14ac:dyDescent="0.2">
      <c r="A1192" s="57">
        <f t="shared" ca="1" si="34"/>
        <v>110.36468330134116</v>
      </c>
      <c r="B1192" s="50">
        <f t="shared" ca="1" si="35"/>
        <v>-64.653143055697782</v>
      </c>
      <c r="D1192" s="82"/>
      <c r="F1192" s="10"/>
      <c r="G1192" s="11"/>
    </row>
    <row r="1193" spans="1:7" x14ac:dyDescent="0.2">
      <c r="A1193" s="57">
        <f t="shared" ca="1" si="34"/>
        <v>110.46065259116841</v>
      </c>
      <c r="B1193" s="50">
        <f t="shared" ca="1" si="35"/>
        <v>-64.91435233731346</v>
      </c>
      <c r="D1193" s="82"/>
      <c r="F1193" s="10"/>
      <c r="G1193" s="11"/>
    </row>
    <row r="1194" spans="1:7" x14ac:dyDescent="0.2">
      <c r="A1194" s="57">
        <f t="shared" ca="1" si="34"/>
        <v>110.55662188099566</v>
      </c>
      <c r="B1194" s="50">
        <f t="shared" ca="1" si="35"/>
        <v>-65.178410356293696</v>
      </c>
      <c r="D1194" s="82"/>
      <c r="F1194" s="10"/>
      <c r="G1194" s="11"/>
    </row>
    <row r="1195" spans="1:7" x14ac:dyDescent="0.2">
      <c r="A1195" s="57">
        <f t="shared" ref="A1195:A1258" ca="1" si="36">OFFSET(A1195,-1,0)+f_stop/5000</f>
        <v>110.65259117082292</v>
      </c>
      <c r="B1195" s="50">
        <f t="shared" ref="B1195:B1258" ca="1" si="37">20*LOG(ABS(   (1/f_dec*SIN(f_dec*$A1195/Fm*PI())/SIN($A1195/Fm*PI()))^(order-2) * (1/f_dec2*SIN(f_dec2*$A1195/Fm*PI())/SIN($A1195/Fm*PI())) *  (1/(f_dec*n_avg)*SIN((f_dec*n_avg)*$A1195/Fm*PI())/SIN($A1195/Fm*PI()))    ))</f>
        <v>-65.445370801639115</v>
      </c>
      <c r="D1195" s="82"/>
      <c r="F1195" s="10"/>
      <c r="G1195" s="11"/>
    </row>
    <row r="1196" spans="1:7" x14ac:dyDescent="0.2">
      <c r="A1196" s="57">
        <f t="shared" ca="1" si="36"/>
        <v>110.74856046065017</v>
      </c>
      <c r="B1196" s="50">
        <f t="shared" ca="1" si="37"/>
        <v>-65.715289033799849</v>
      </c>
      <c r="D1196" s="82"/>
      <c r="F1196" s="10"/>
      <c r="G1196" s="11"/>
    </row>
    <row r="1197" spans="1:7" x14ac:dyDescent="0.2">
      <c r="A1197" s="57">
        <f t="shared" ca="1" si="36"/>
        <v>110.84452975047742</v>
      </c>
      <c r="B1197" s="50">
        <f t="shared" ca="1" si="37"/>
        <v>-65.988222154282681</v>
      </c>
      <c r="D1197" s="82"/>
      <c r="F1197" s="10"/>
      <c r="G1197" s="11"/>
    </row>
    <row r="1198" spans="1:7" x14ac:dyDescent="0.2">
      <c r="A1198" s="57">
        <f t="shared" ca="1" si="36"/>
        <v>110.94049904030467</v>
      </c>
      <c r="B1198" s="50">
        <f t="shared" ca="1" si="37"/>
        <v>-66.264229078926434</v>
      </c>
      <c r="D1198" s="82"/>
      <c r="F1198" s="10"/>
      <c r="G1198" s="11"/>
    </row>
    <row r="1199" spans="1:7" x14ac:dyDescent="0.2">
      <c r="A1199" s="57">
        <f t="shared" ca="1" si="36"/>
        <v>111.03646833013192</v>
      </c>
      <c r="B1199" s="50">
        <f t="shared" ca="1" si="37"/>
        <v>-66.543370615081855</v>
      </c>
      <c r="D1199" s="82"/>
      <c r="F1199" s="10"/>
      <c r="G1199" s="11"/>
    </row>
    <row r="1200" spans="1:7" x14ac:dyDescent="0.2">
      <c r="A1200" s="57">
        <f t="shared" ca="1" si="36"/>
        <v>111.13243761995918</v>
      </c>
      <c r="B1200" s="50">
        <f t="shared" ca="1" si="37"/>
        <v>-66.825709542946854</v>
      </c>
      <c r="D1200" s="82"/>
      <c r="F1200" s="10"/>
      <c r="G1200" s="11"/>
    </row>
    <row r="1201" spans="1:7" x14ac:dyDescent="0.2">
      <c r="A1201" s="57">
        <f t="shared" ca="1" si="36"/>
        <v>111.22840690978643</v>
      </c>
      <c r="B1201" s="50">
        <f t="shared" ca="1" si="37"/>
        <v>-67.111310701328932</v>
      </c>
      <c r="D1201" s="82"/>
      <c r="F1201" s="10"/>
      <c r="G1201" s="11"/>
    </row>
    <row r="1202" spans="1:7" x14ac:dyDescent="0.2">
      <c r="A1202" s="57">
        <f t="shared" ca="1" si="36"/>
        <v>111.32437619961368</v>
      </c>
      <c r="B1202" s="50">
        <f t="shared" ca="1" si="37"/>
        <v>-67.400241078127593</v>
      </c>
      <c r="D1202" s="82"/>
      <c r="F1202" s="10"/>
      <c r="G1202" s="11"/>
    </row>
    <row r="1203" spans="1:7" x14ac:dyDescent="0.2">
      <c r="A1203" s="57">
        <f t="shared" ca="1" si="36"/>
        <v>111.42034548944093</v>
      </c>
      <c r="B1203" s="50">
        <f t="shared" ca="1" si="37"/>
        <v>-67.69256990585049</v>
      </c>
      <c r="D1203" s="82"/>
      <c r="F1203" s="10"/>
      <c r="G1203" s="11"/>
    </row>
    <row r="1204" spans="1:7" x14ac:dyDescent="0.2">
      <c r="A1204" s="57">
        <f t="shared" ca="1" si="36"/>
        <v>111.51631477926819</v>
      </c>
      <c r="B1204" s="50">
        <f t="shared" ca="1" si="37"/>
        <v>-67.988368762504976</v>
      </c>
      <c r="D1204" s="82"/>
      <c r="F1204" s="10"/>
      <c r="G1204" s="11"/>
    </row>
    <row r="1205" spans="1:7" x14ac:dyDescent="0.2">
      <c r="A1205" s="57">
        <f t="shared" ca="1" si="36"/>
        <v>111.61228406909544</v>
      </c>
      <c r="B1205" s="50">
        <f t="shared" ca="1" si="37"/>
        <v>-68.287711678230437</v>
      </c>
      <c r="D1205" s="82"/>
      <c r="F1205" s="10"/>
      <c r="G1205" s="11"/>
    </row>
    <row r="1206" spans="1:7" x14ac:dyDescent="0.2">
      <c r="A1206" s="57">
        <f t="shared" ca="1" si="36"/>
        <v>111.70825335892269</v>
      </c>
      <c r="B1206" s="50">
        <f t="shared" ca="1" si="37"/>
        <v>-68.590675248069303</v>
      </c>
      <c r="D1206" s="82"/>
      <c r="F1206" s="10"/>
      <c r="G1206" s="11"/>
    </row>
    <row r="1207" spans="1:7" x14ac:dyDescent="0.2">
      <c r="A1207" s="57">
        <f t="shared" ca="1" si="36"/>
        <v>111.80422264874994</v>
      </c>
      <c r="B1207" s="50">
        <f t="shared" ca="1" si="37"/>
        <v>-68.897338751304076</v>
      </c>
      <c r="D1207" s="82"/>
      <c r="F1207" s="10"/>
      <c r="G1207" s="11"/>
    </row>
    <row r="1208" spans="1:7" x14ac:dyDescent="0.2">
      <c r="A1208" s="57">
        <f t="shared" ca="1" si="36"/>
        <v>111.90019193857719</v>
      </c>
      <c r="B1208" s="50">
        <f t="shared" ca="1" si="37"/>
        <v>-69.207784277826235</v>
      </c>
      <c r="D1208" s="82"/>
      <c r="F1208" s="10"/>
      <c r="G1208" s="11"/>
    </row>
    <row r="1209" spans="1:7" x14ac:dyDescent="0.2">
      <c r="A1209" s="57">
        <f t="shared" ca="1" si="36"/>
        <v>111.99616122840445</v>
      </c>
      <c r="B1209" s="50">
        <f t="shared" ca="1" si="37"/>
        <v>-69.522096862038993</v>
      </c>
      <c r="D1209" s="82"/>
      <c r="F1209" s="10"/>
      <c r="G1209" s="11"/>
    </row>
    <row r="1210" spans="1:7" x14ac:dyDescent="0.2">
      <c r="A1210" s="57">
        <f t="shared" ca="1" si="36"/>
        <v>112.0921305182317</v>
      </c>
      <c r="B1210" s="50">
        <f t="shared" ca="1" si="37"/>
        <v>-69.840364624839623</v>
      </c>
      <c r="D1210" s="82"/>
      <c r="F1210" s="10"/>
      <c r="G1210" s="11"/>
    </row>
    <row r="1211" spans="1:7" x14ac:dyDescent="0.2">
      <c r="A1211" s="57">
        <f t="shared" ca="1" si="36"/>
        <v>112.18809980805895</v>
      </c>
      <c r="B1211" s="50">
        <f t="shared" ca="1" si="37"/>
        <v>-70.162678924273919</v>
      </c>
      <c r="D1211" s="82"/>
      <c r="F1211" s="10"/>
      <c r="G1211" s="11"/>
    </row>
    <row r="1212" spans="1:7" x14ac:dyDescent="0.2">
      <c r="A1212" s="57">
        <f t="shared" ca="1" si="36"/>
        <v>112.2840690978862</v>
      </c>
      <c r="B1212" s="50">
        <f t="shared" ca="1" si="37"/>
        <v>-70.489134515505071</v>
      </c>
      <c r="D1212" s="82"/>
      <c r="F1212" s="10"/>
      <c r="G1212" s="11"/>
    </row>
    <row r="1213" spans="1:7" x14ac:dyDescent="0.2">
      <c r="A1213" s="57">
        <f t="shared" ca="1" si="36"/>
        <v>112.38003838771345</v>
      </c>
      <c r="B1213" s="50">
        <f t="shared" ca="1" si="37"/>
        <v>-70.819829720798339</v>
      </c>
      <c r="D1213" s="82"/>
      <c r="F1213" s="10"/>
      <c r="G1213" s="11"/>
    </row>
    <row r="1214" spans="1:7" x14ac:dyDescent="0.2">
      <c r="A1214" s="57">
        <f t="shared" ca="1" si="36"/>
        <v>112.47600767754071</v>
      </c>
      <c r="B1214" s="50">
        <f t="shared" ca="1" si="37"/>
        <v>-71.1548666102819</v>
      </c>
      <c r="D1214" s="82"/>
      <c r="F1214" s="10"/>
      <c r="G1214" s="11"/>
    </row>
    <row r="1215" spans="1:7" x14ac:dyDescent="0.2">
      <c r="A1215" s="57">
        <f t="shared" ca="1" si="36"/>
        <v>112.57197696736796</v>
      </c>
      <c r="B1215" s="50">
        <f t="shared" ca="1" si="37"/>
        <v>-71.494351194315769</v>
      </c>
      <c r="D1215" s="82"/>
      <c r="F1215" s="10"/>
      <c r="G1215" s="11"/>
    </row>
    <row r="1216" spans="1:7" x14ac:dyDescent="0.2">
      <c r="A1216" s="57">
        <f t="shared" ca="1" si="36"/>
        <v>112.66794625719521</v>
      </c>
      <c r="B1216" s="50">
        <f t="shared" ca="1" si="37"/>
        <v>-71.838393628372913</v>
      </c>
      <c r="D1216" s="82"/>
      <c r="F1216" s="10"/>
      <c r="G1216" s="11"/>
    </row>
    <row r="1217" spans="1:7" x14ac:dyDescent="0.2">
      <c r="A1217" s="57">
        <f t="shared" ca="1" si="36"/>
        <v>112.76391554702246</v>
      </c>
      <c r="B1217" s="50">
        <f t="shared" ca="1" si="37"/>
        <v>-72.187108431424349</v>
      </c>
      <c r="D1217" s="82"/>
      <c r="F1217" s="10"/>
      <c r="G1217" s="11"/>
    </row>
    <row r="1218" spans="1:7" x14ac:dyDescent="0.2">
      <c r="A1218" s="57">
        <f t="shared" ca="1" si="36"/>
        <v>112.85988483684972</v>
      </c>
      <c r="B1218" s="50">
        <f t="shared" ca="1" si="37"/>
        <v>-72.540614718908756</v>
      </c>
      <c r="D1218" s="82"/>
      <c r="F1218" s="10"/>
      <c r="G1218" s="11"/>
    </row>
    <row r="1219" spans="1:7" x14ac:dyDescent="0.2">
      <c r="A1219" s="57">
        <f t="shared" ca="1" si="36"/>
        <v>112.95585412667697</v>
      </c>
      <c r="B1219" s="50">
        <f t="shared" ca="1" si="37"/>
        <v>-72.899036451472028</v>
      </c>
      <c r="D1219" s="82"/>
      <c r="F1219" s="10"/>
      <c r="G1219" s="11"/>
    </row>
    <row r="1220" spans="1:7" x14ac:dyDescent="0.2">
      <c r="A1220" s="57">
        <f t="shared" ca="1" si="36"/>
        <v>113.05182341650422</v>
      </c>
      <c r="B1220" s="50">
        <f t="shared" ca="1" si="37"/>
        <v>-73.262502700775713</v>
      </c>
      <c r="D1220" s="82"/>
      <c r="F1220" s="10"/>
      <c r="G1220" s="11"/>
    </row>
    <row r="1221" spans="1:7" x14ac:dyDescent="0.2">
      <c r="A1221" s="57">
        <f t="shared" ca="1" si="36"/>
        <v>113.14779270633147</v>
      </c>
      <c r="B1221" s="50">
        <f t="shared" ca="1" si="37"/>
        <v>-73.631147933798047</v>
      </c>
      <c r="D1221" s="82"/>
      <c r="F1221" s="10"/>
      <c r="G1221" s="11"/>
    </row>
    <row r="1222" spans="1:7" x14ac:dyDescent="0.2">
      <c r="A1222" s="57">
        <f t="shared" ca="1" si="36"/>
        <v>113.24376199615872</v>
      </c>
      <c r="B1222" s="50">
        <f t="shared" ca="1" si="37"/>
        <v>-74.005112317195113</v>
      </c>
      <c r="D1222" s="82"/>
      <c r="F1222" s="10"/>
      <c r="G1222" s="11"/>
    </row>
    <row r="1223" spans="1:7" x14ac:dyDescent="0.2">
      <c r="A1223" s="57">
        <f t="shared" ca="1" si="36"/>
        <v>113.33973128598598</v>
      </c>
      <c r="B1223" s="50">
        <f t="shared" ca="1" si="37"/>
        <v>-74.384542043443687</v>
      </c>
      <c r="D1223" s="82"/>
      <c r="F1223" s="10"/>
      <c r="G1223" s="11"/>
    </row>
    <row r="1224" spans="1:7" x14ac:dyDescent="0.2">
      <c r="A1224" s="57">
        <f t="shared" ca="1" si="36"/>
        <v>113.43570057581323</v>
      </c>
      <c r="B1224" s="50">
        <f t="shared" ca="1" si="37"/>
        <v>-74.769589680664396</v>
      </c>
      <c r="D1224" s="82"/>
      <c r="F1224" s="10"/>
      <c r="G1224" s="11"/>
    </row>
    <row r="1225" spans="1:7" x14ac:dyDescent="0.2">
      <c r="A1225" s="57">
        <f t="shared" ca="1" si="36"/>
        <v>113.53166986564048</v>
      </c>
      <c r="B1225" s="50">
        <f t="shared" ca="1" si="37"/>
        <v>-75.160414548218014</v>
      </c>
      <c r="D1225" s="82"/>
      <c r="F1225" s="10"/>
      <c r="G1225" s="11"/>
    </row>
    <row r="1226" spans="1:7" x14ac:dyDescent="0.2">
      <c r="A1226" s="57">
        <f t="shared" ca="1" si="36"/>
        <v>113.62763915546773</v>
      </c>
      <c r="B1226" s="50">
        <f t="shared" ca="1" si="37"/>
        <v>-75.55718312038853</v>
      </c>
      <c r="D1226" s="82"/>
      <c r="F1226" s="10"/>
      <c r="G1226" s="11"/>
    </row>
    <row r="1227" spans="1:7" x14ac:dyDescent="0.2">
      <c r="A1227" s="57">
        <f t="shared" ca="1" si="36"/>
        <v>113.72360844529499</v>
      </c>
      <c r="B1227" s="50">
        <f t="shared" ca="1" si="37"/>
        <v>-75.960069460711836</v>
      </c>
      <c r="D1227" s="82"/>
      <c r="F1227" s="10"/>
      <c r="G1227" s="11"/>
    </row>
    <row r="1228" spans="1:7" x14ac:dyDescent="0.2">
      <c r="A1228" s="57">
        <f t="shared" ca="1" si="36"/>
        <v>113.81957773512224</v>
      </c>
      <c r="B1228" s="50">
        <f t="shared" ca="1" si="37"/>
        <v>-76.369255689783856</v>
      </c>
      <c r="D1228" s="82"/>
      <c r="F1228" s="10"/>
      <c r="G1228" s="11"/>
    </row>
    <row r="1229" spans="1:7" x14ac:dyDescent="0.2">
      <c r="A1229" s="57">
        <f t="shared" ca="1" si="36"/>
        <v>113.91554702494949</v>
      </c>
      <c r="B1229" s="50">
        <f t="shared" ca="1" si="37"/>
        <v>-76.784932489695535</v>
      </c>
      <c r="D1229" s="82"/>
      <c r="F1229" s="10"/>
      <c r="G1229" s="11"/>
    </row>
    <row r="1230" spans="1:7" x14ac:dyDescent="0.2">
      <c r="A1230" s="57">
        <f t="shared" ca="1" si="36"/>
        <v>114.01151631477674</v>
      </c>
      <c r="B1230" s="50">
        <f t="shared" ca="1" si="37"/>
        <v>-77.207299648588531</v>
      </c>
      <c r="D1230" s="82"/>
      <c r="F1230" s="10"/>
      <c r="G1230" s="11"/>
    </row>
    <row r="1231" spans="1:7" x14ac:dyDescent="0.2">
      <c r="A1231" s="57">
        <f t="shared" ca="1" si="36"/>
        <v>114.10748560460399</v>
      </c>
      <c r="B1231" s="50">
        <f t="shared" ca="1" si="37"/>
        <v>-77.636566649225557</v>
      </c>
      <c r="D1231" s="82"/>
      <c r="F1231" s="10"/>
      <c r="G1231" s="11"/>
    </row>
    <row r="1232" spans="1:7" x14ac:dyDescent="0.2">
      <c r="A1232" s="57">
        <f t="shared" ca="1" si="36"/>
        <v>114.20345489443125</v>
      </c>
      <c r="B1232" s="50">
        <f t="shared" ca="1" si="37"/>
        <v>-78.072953305913188</v>
      </c>
      <c r="D1232" s="82"/>
      <c r="F1232" s="10"/>
      <c r="G1232" s="11"/>
    </row>
    <row r="1233" spans="1:7" x14ac:dyDescent="0.2">
      <c r="A1233" s="57">
        <f t="shared" ca="1" si="36"/>
        <v>114.2994241842585</v>
      </c>
      <c r="B1233" s="50">
        <f t="shared" ca="1" si="37"/>
        <v>-78.516690454624708</v>
      </c>
      <c r="D1233" s="82"/>
      <c r="F1233" s="10"/>
      <c r="G1233" s="11"/>
    </row>
    <row r="1234" spans="1:7" x14ac:dyDescent="0.2">
      <c r="A1234" s="57">
        <f t="shared" ca="1" si="36"/>
        <v>114.39539347408575</v>
      </c>
      <c r="B1234" s="50">
        <f t="shared" ca="1" si="37"/>
        <v>-78.968020701746283</v>
      </c>
      <c r="D1234" s="82"/>
      <c r="F1234" s="10"/>
      <c r="G1234" s="11"/>
    </row>
    <row r="1235" spans="1:7" x14ac:dyDescent="0.2">
      <c r="A1235" s="57">
        <f t="shared" ca="1" si="36"/>
        <v>114.491362763913</v>
      </c>
      <c r="B1235" s="50">
        <f t="shared" ca="1" si="37"/>
        <v>-79.427199237525826</v>
      </c>
      <c r="D1235" s="82"/>
      <c r="F1235" s="10"/>
      <c r="G1235" s="11"/>
    </row>
    <row r="1236" spans="1:7" x14ac:dyDescent="0.2">
      <c r="A1236" s="57">
        <f t="shared" ca="1" si="36"/>
        <v>114.58733205374025</v>
      </c>
      <c r="B1236" s="50">
        <f t="shared" ca="1" si="37"/>
        <v>-79.894494721053618</v>
      </c>
      <c r="D1236" s="82"/>
      <c r="F1236" s="10"/>
      <c r="G1236" s="11"/>
    </row>
    <row r="1237" spans="1:7" x14ac:dyDescent="0.2">
      <c r="A1237" s="57">
        <f t="shared" ca="1" si="36"/>
        <v>114.68330134356751</v>
      </c>
      <c r="B1237" s="50">
        <f t="shared" ca="1" si="37"/>
        <v>-80.370190244458044</v>
      </c>
      <c r="D1237" s="82"/>
      <c r="F1237" s="10"/>
      <c r="G1237" s="11"/>
    </row>
    <row r="1238" spans="1:7" x14ac:dyDescent="0.2">
      <c r="A1238" s="57">
        <f t="shared" ca="1" si="36"/>
        <v>114.77927063339476</v>
      </c>
      <c r="B1238" s="50">
        <f t="shared" ca="1" si="37"/>
        <v>-80.854584384982203</v>
      </c>
      <c r="D1238" s="82"/>
      <c r="F1238" s="10"/>
      <c r="G1238" s="11"/>
    </row>
    <row r="1239" spans="1:7" x14ac:dyDescent="0.2">
      <c r="A1239" s="57">
        <f t="shared" ca="1" si="36"/>
        <v>114.87523992322201</v>
      </c>
      <c r="B1239" s="50">
        <f t="shared" ca="1" si="37"/>
        <v>-81.347992354731645</v>
      </c>
      <c r="D1239" s="82"/>
      <c r="F1239" s="10"/>
      <c r="G1239" s="11"/>
    </row>
    <row r="1240" spans="1:7" x14ac:dyDescent="0.2">
      <c r="A1240" s="57">
        <f t="shared" ca="1" si="36"/>
        <v>114.97120921304926</v>
      </c>
      <c r="B1240" s="50">
        <f t="shared" ca="1" si="37"/>
        <v>-81.85074725918281</v>
      </c>
      <c r="D1240" s="82"/>
      <c r="F1240" s="10"/>
      <c r="G1240" s="11"/>
    </row>
    <row r="1241" spans="1:7" x14ac:dyDescent="0.2">
      <c r="A1241" s="57">
        <f t="shared" ca="1" si="36"/>
        <v>115.06717850287652</v>
      </c>
      <c r="B1241" s="50">
        <f t="shared" ca="1" si="37"/>
        <v>-82.363201477036938</v>
      </c>
      <c r="D1241" s="82"/>
      <c r="F1241" s="10"/>
      <c r="G1241" s="11"/>
    </row>
    <row r="1242" spans="1:7" x14ac:dyDescent="0.2">
      <c r="A1242" s="57">
        <f t="shared" ca="1" si="36"/>
        <v>115.16314779270377</v>
      </c>
      <c r="B1242" s="50">
        <f t="shared" ca="1" si="37"/>
        <v>-82.885728175738251</v>
      </c>
      <c r="D1242" s="82"/>
      <c r="F1242" s="10"/>
      <c r="G1242" s="11"/>
    </row>
    <row r="1243" spans="1:7" x14ac:dyDescent="0.2">
      <c r="A1243" s="57">
        <f t="shared" ca="1" si="36"/>
        <v>115.25911708253102</v>
      </c>
      <c r="B1243" s="50">
        <f t="shared" ca="1" si="37"/>
        <v>-83.418722978985159</v>
      </c>
      <c r="D1243" s="82"/>
      <c r="F1243" s="10"/>
      <c r="G1243" s="11"/>
    </row>
    <row r="1244" spans="1:7" x14ac:dyDescent="0.2">
      <c r="A1244" s="57">
        <f t="shared" ca="1" si="36"/>
        <v>115.35508637235827</v>
      </c>
      <c r="B1244" s="50">
        <f t="shared" ca="1" si="37"/>
        <v>-83.96260580490474</v>
      </c>
      <c r="D1244" s="82"/>
      <c r="F1244" s="10"/>
      <c r="G1244" s="11"/>
    </row>
    <row r="1245" spans="1:7" x14ac:dyDescent="0.2">
      <c r="A1245" s="57">
        <f t="shared" ca="1" si="36"/>
        <v>115.45105566218552</v>
      </c>
      <c r="B1245" s="50">
        <f t="shared" ca="1" si="37"/>
        <v>-84.517822896291776</v>
      </c>
      <c r="D1245" s="82"/>
      <c r="F1245" s="10"/>
      <c r="G1245" s="11"/>
    </row>
    <row r="1246" spans="1:7" x14ac:dyDescent="0.2">
      <c r="A1246" s="57">
        <f t="shared" ca="1" si="36"/>
        <v>115.54702495201278</v>
      </c>
      <c r="B1246" s="50">
        <f t="shared" ca="1" si="37"/>
        <v>-85.084849067511939</v>
      </c>
      <c r="D1246" s="82"/>
      <c r="F1246" s="10"/>
      <c r="G1246" s="11"/>
    </row>
    <row r="1247" spans="1:7" x14ac:dyDescent="0.2">
      <c r="A1247" s="57">
        <f t="shared" ca="1" si="36"/>
        <v>115.64299424184003</v>
      </c>
      <c r="B1247" s="50">
        <f t="shared" ca="1" si="37"/>
        <v>-85.664190196427001</v>
      </c>
      <c r="D1247" s="82"/>
      <c r="F1247" s="10"/>
      <c r="G1247" s="11"/>
    </row>
    <row r="1248" spans="1:7" x14ac:dyDescent="0.2">
      <c r="A1248" s="57">
        <f t="shared" ca="1" si="36"/>
        <v>115.73896353166728</v>
      </c>
      <c r="B1248" s="50">
        <f t="shared" ca="1" si="37"/>
        <v>-86.256385994124429</v>
      </c>
      <c r="D1248" s="82"/>
      <c r="F1248" s="10"/>
      <c r="G1248" s="11"/>
    </row>
    <row r="1249" spans="1:7" x14ac:dyDescent="0.2">
      <c r="A1249" s="57">
        <f t="shared" ca="1" si="36"/>
        <v>115.83493282149453</v>
      </c>
      <c r="B1249" s="50">
        <f t="shared" ca="1" si="37"/>
        <v>-86.862013090472743</v>
      </c>
      <c r="D1249" s="82"/>
      <c r="F1249" s="10"/>
      <c r="G1249" s="11"/>
    </row>
    <row r="1250" spans="1:7" x14ac:dyDescent="0.2">
      <c r="A1250" s="57">
        <f t="shared" ca="1" si="36"/>
        <v>115.93090211132179</v>
      </c>
      <c r="B1250" s="50">
        <f t="shared" ca="1" si="37"/>
        <v>-87.48168847973372</v>
      </c>
      <c r="D1250" s="82"/>
      <c r="F1250" s="10"/>
      <c r="G1250" s="11"/>
    </row>
    <row r="1251" spans="1:7" x14ac:dyDescent="0.2">
      <c r="A1251" s="57">
        <f t="shared" ca="1" si="36"/>
        <v>116.02687140114904</v>
      </c>
      <c r="B1251" s="50">
        <f t="shared" ca="1" si="37"/>
        <v>-88.116073377867096</v>
      </c>
      <c r="D1251" s="82"/>
      <c r="F1251" s="10"/>
      <c r="G1251" s="11"/>
    </row>
    <row r="1252" spans="1:7" x14ac:dyDescent="0.2">
      <c r="A1252" s="57">
        <f t="shared" ca="1" si="36"/>
        <v>116.12284069097629</v>
      </c>
      <c r="B1252" s="50">
        <f t="shared" ca="1" si="37"/>
        <v>-88.765877552015425</v>
      </c>
      <c r="D1252" s="82"/>
      <c r="F1252" s="10"/>
      <c r="G1252" s="11"/>
    </row>
    <row r="1253" spans="1:7" x14ac:dyDescent="0.2">
      <c r="A1253" s="57">
        <f t="shared" ca="1" si="36"/>
        <v>116.21880998080354</v>
      </c>
      <c r="B1253" s="50">
        <f t="shared" ca="1" si="37"/>
        <v>-89.431864193284866</v>
      </c>
      <c r="D1253" s="82"/>
      <c r="F1253" s="10"/>
      <c r="G1253" s="11"/>
    </row>
    <row r="1254" spans="1:7" x14ac:dyDescent="0.2">
      <c r="A1254" s="57">
        <f t="shared" ca="1" si="36"/>
        <v>116.31477927063079</v>
      </c>
      <c r="B1254" s="50">
        <f t="shared" ca="1" si="37"/>
        <v>-90.114855416765153</v>
      </c>
      <c r="D1254" s="82"/>
      <c r="F1254" s="10"/>
      <c r="G1254" s="11"/>
    </row>
    <row r="1255" spans="1:7" x14ac:dyDescent="0.2">
      <c r="A1255" s="57">
        <f t="shared" ca="1" si="36"/>
        <v>116.41074856045805</v>
      </c>
      <c r="B1255" s="50">
        <f t="shared" ca="1" si="37"/>
        <v>-90.815738488259228</v>
      </c>
      <c r="D1255" s="82"/>
      <c r="F1255" s="10"/>
      <c r="G1255" s="11"/>
    </row>
    <row r="1256" spans="1:7" x14ac:dyDescent="0.2">
      <c r="A1256" s="57">
        <f t="shared" ca="1" si="36"/>
        <v>116.5067178502853</v>
      </c>
      <c r="B1256" s="50">
        <f t="shared" ca="1" si="37"/>
        <v>-91.535472896109439</v>
      </c>
      <c r="D1256" s="82"/>
      <c r="F1256" s="10"/>
      <c r="G1256" s="11"/>
    </row>
    <row r="1257" spans="1:7" x14ac:dyDescent="0.2">
      <c r="A1257" s="57">
        <f t="shared" ca="1" si="36"/>
        <v>116.60268714011255</v>
      </c>
      <c r="B1257" s="50">
        <f t="shared" ca="1" si="37"/>
        <v>-92.275098409637167</v>
      </c>
      <c r="D1257" s="82"/>
      <c r="F1257" s="10"/>
      <c r="G1257" s="11"/>
    </row>
    <row r="1258" spans="1:7" x14ac:dyDescent="0.2">
      <c r="A1258" s="57">
        <f t="shared" ca="1" si="36"/>
        <v>116.6986564299398</v>
      </c>
      <c r="B1258" s="50">
        <f t="shared" ca="1" si="37"/>
        <v>-93.035744294163365</v>
      </c>
      <c r="D1258" s="82"/>
      <c r="F1258" s="10"/>
      <c r="G1258" s="11"/>
    </row>
    <row r="1259" spans="1:7" x14ac:dyDescent="0.2">
      <c r="A1259" s="57">
        <f t="shared" ref="A1259:A1322" ca="1" si="38">OFFSET(A1259,-1,0)+f_stop/5000</f>
        <v>116.79462571976705</v>
      </c>
      <c r="B1259" s="50">
        <f t="shared" ref="B1259:B1322" ca="1" si="39">20*LOG(ABS(   (1/f_dec*SIN(f_dec*$A1259/Fm*PI())/SIN($A1259/Fm*PI()))^(order-2) * (1/f_dec2*SIN(f_dec2*$A1259/Fm*PI())/SIN($A1259/Fm*PI())) *  (1/(f_dec*n_avg)*SIN((f_dec*n_avg)*$A1259/Fm*PI())/SIN($A1259/Fm*PI()))    ))</f>
        <v>-93.818639887764391</v>
      </c>
      <c r="D1259" s="82"/>
      <c r="F1259" s="10"/>
      <c r="G1259" s="11"/>
    </row>
    <row r="1260" spans="1:7" x14ac:dyDescent="0.2">
      <c r="A1260" s="57">
        <f t="shared" ca="1" si="38"/>
        <v>116.89059500959431</v>
      </c>
      <c r="B1260" s="50">
        <f t="shared" ca="1" si="39"/>
        <v>-94.625126788673924</v>
      </c>
      <c r="D1260" s="82"/>
      <c r="F1260" s="10"/>
      <c r="G1260" s="11"/>
    </row>
    <row r="1261" spans="1:7" x14ac:dyDescent="0.2">
      <c r="A1261" s="57">
        <f t="shared" ca="1" si="38"/>
        <v>116.98656429942156</v>
      </c>
      <c r="B1261" s="50">
        <f t="shared" ca="1" si="39"/>
        <v>-95.456672957019677</v>
      </c>
      <c r="D1261" s="82"/>
      <c r="F1261" s="10"/>
      <c r="G1261" s="11"/>
    </row>
    <row r="1262" spans="1:7" x14ac:dyDescent="0.2">
      <c r="A1262" s="57">
        <f t="shared" ca="1" si="38"/>
        <v>117.08253358924881</v>
      </c>
      <c r="B1262" s="50">
        <f t="shared" ca="1" si="39"/>
        <v>-96.314889103572852</v>
      </c>
      <c r="D1262" s="82"/>
      <c r="F1262" s="10"/>
      <c r="G1262" s="11"/>
    </row>
    <row r="1263" spans="1:7" x14ac:dyDescent="0.2">
      <c r="A1263" s="57">
        <f t="shared" ca="1" si="38"/>
        <v>117.17850287907606</v>
      </c>
      <c r="B1263" s="50">
        <f t="shared" ca="1" si="39"/>
        <v>-97.201547825716858</v>
      </c>
      <c r="D1263" s="82"/>
      <c r="F1263" s="10"/>
      <c r="G1263" s="11"/>
    </row>
    <row r="1264" spans="1:7" x14ac:dyDescent="0.2">
      <c r="A1264" s="57">
        <f t="shared" ca="1" si="38"/>
        <v>117.27447216890332</v>
      </c>
      <c r="B1264" s="50">
        <f t="shared" ca="1" si="39"/>
        <v>-98.118606062671901</v>
      </c>
      <c r="D1264" s="82"/>
      <c r="F1264" s="10"/>
      <c r="G1264" s="11"/>
    </row>
    <row r="1265" spans="1:7" x14ac:dyDescent="0.2">
      <c r="A1265" s="57">
        <f t="shared" ca="1" si="38"/>
        <v>117.37044145873057</v>
      </c>
      <c r="B1265" s="50">
        <f t="shared" ca="1" si="39"/>
        <v>-99.068231586045513</v>
      </c>
      <c r="D1265" s="82"/>
      <c r="F1265" s="10"/>
      <c r="G1265" s="11"/>
    </row>
    <row r="1266" spans="1:7" x14ac:dyDescent="0.2">
      <c r="A1266" s="57">
        <f t="shared" ca="1" si="38"/>
        <v>117.46641074855782</v>
      </c>
      <c r="B1266" s="50">
        <f t="shared" ca="1" si="39"/>
        <v>-100.0528344288204</v>
      </c>
      <c r="D1266" s="82"/>
      <c r="F1266" s="10"/>
      <c r="G1266" s="11"/>
    </row>
    <row r="1267" spans="1:7" x14ac:dyDescent="0.2">
      <c r="A1267" s="57">
        <f t="shared" ca="1" si="38"/>
        <v>117.56238003838507</v>
      </c>
      <c r="B1267" s="50">
        <f t="shared" ca="1" si="39"/>
        <v>-101.07510440096263</v>
      </c>
      <c r="D1267" s="82"/>
      <c r="F1267" s="10"/>
      <c r="G1267" s="11"/>
    </row>
    <row r="1268" spans="1:7" x14ac:dyDescent="0.2">
      <c r="A1268" s="57">
        <f t="shared" ca="1" si="38"/>
        <v>117.65834932821232</v>
      </c>
      <c r="B1268" s="50">
        <f t="shared" ca="1" si="39"/>
        <v>-102.13805616402874</v>
      </c>
      <c r="D1268" s="82"/>
      <c r="F1268" s="10"/>
      <c r="G1268" s="11"/>
    </row>
    <row r="1269" spans="1:7" x14ac:dyDescent="0.2">
      <c r="A1269" s="57">
        <f t="shared" ca="1" si="38"/>
        <v>117.75431861803958</v>
      </c>
      <c r="B1269" s="50">
        <f t="shared" ca="1" si="39"/>
        <v>-103.24508377041482</v>
      </c>
      <c r="D1269" s="82"/>
      <c r="F1269" s="10"/>
      <c r="G1269" s="11"/>
    </row>
    <row r="1270" spans="1:7" x14ac:dyDescent="0.2">
      <c r="A1270" s="57">
        <f t="shared" ca="1" si="38"/>
        <v>117.85028790786683</v>
      </c>
      <c r="B1270" s="50">
        <f t="shared" ca="1" si="39"/>
        <v>-104.40002715836833</v>
      </c>
      <c r="D1270" s="82"/>
      <c r="F1270" s="10"/>
      <c r="G1270" s="11"/>
    </row>
    <row r="1271" spans="1:7" x14ac:dyDescent="0.2">
      <c r="A1271" s="57">
        <f t="shared" ca="1" si="38"/>
        <v>117.94625719769408</v>
      </c>
      <c r="B1271" s="50">
        <f t="shared" ca="1" si="39"/>
        <v>-105.60725389453219</v>
      </c>
      <c r="D1271" s="82"/>
      <c r="F1271" s="10"/>
      <c r="G1271" s="11"/>
    </row>
    <row r="1272" spans="1:7" x14ac:dyDescent="0.2">
      <c r="A1272" s="57">
        <f t="shared" ca="1" si="38"/>
        <v>118.04222648752133</v>
      </c>
      <c r="B1272" s="50">
        <f t="shared" ca="1" si="39"/>
        <v>-106.87176056492615</v>
      </c>
      <c r="D1272" s="82"/>
      <c r="F1272" s="10"/>
      <c r="G1272" s="11"/>
    </row>
    <row r="1273" spans="1:7" x14ac:dyDescent="0.2">
      <c r="A1273" s="57">
        <f t="shared" ca="1" si="38"/>
        <v>118.13819577734859</v>
      </c>
      <c r="B1273" s="50">
        <f t="shared" ca="1" si="39"/>
        <v>-108.1992997735169</v>
      </c>
      <c r="D1273" s="82"/>
      <c r="F1273" s="10"/>
      <c r="G1273" s="11"/>
    </row>
    <row r="1274" spans="1:7" x14ac:dyDescent="0.2">
      <c r="A1274" s="57">
        <f t="shared" ca="1" si="38"/>
        <v>118.23416506717584</v>
      </c>
      <c r="B1274" s="50">
        <f t="shared" ca="1" si="39"/>
        <v>-109.59654093055934</v>
      </c>
      <c r="D1274" s="82"/>
      <c r="F1274" s="10"/>
      <c r="G1274" s="11"/>
    </row>
    <row r="1275" spans="1:7" x14ac:dyDescent="0.2">
      <c r="A1275" s="57">
        <f t="shared" ca="1" si="38"/>
        <v>118.33013435700309</v>
      </c>
      <c r="B1275" s="50">
        <f t="shared" ca="1" si="39"/>
        <v>-111.071276238132</v>
      </c>
      <c r="D1275" s="82"/>
      <c r="F1275" s="10"/>
      <c r="G1275" s="11"/>
    </row>
    <row r="1276" spans="1:7" x14ac:dyDescent="0.2">
      <c r="A1276" s="57">
        <f t="shared" ca="1" si="38"/>
        <v>118.42610364683034</v>
      </c>
      <c r="B1276" s="50">
        <f t="shared" ca="1" si="39"/>
        <v>-112.6326880470141</v>
      </c>
      <c r="D1276" s="82"/>
      <c r="F1276" s="10"/>
      <c r="G1276" s="11"/>
    </row>
    <row r="1277" spans="1:7" x14ac:dyDescent="0.2">
      <c r="A1277" s="57">
        <f t="shared" ca="1" si="38"/>
        <v>118.52207293665759</v>
      </c>
      <c r="B1277" s="50">
        <f t="shared" ca="1" si="39"/>
        <v>-114.29170094995081</v>
      </c>
      <c r="D1277" s="82"/>
      <c r="F1277" s="10"/>
      <c r="G1277" s="11"/>
    </row>
    <row r="1278" spans="1:7" x14ac:dyDescent="0.2">
      <c r="A1278" s="57">
        <f t="shared" ca="1" si="38"/>
        <v>118.61804222648485</v>
      </c>
      <c r="B1278" s="50">
        <f t="shared" ca="1" si="39"/>
        <v>-116.06145307471088</v>
      </c>
      <c r="D1278" s="82"/>
      <c r="F1278" s="10"/>
      <c r="G1278" s="11"/>
    </row>
    <row r="1279" spans="1:7" x14ac:dyDescent="0.2">
      <c r="A1279" s="57">
        <f t="shared" ca="1" si="38"/>
        <v>118.7140115163121</v>
      </c>
      <c r="B1279" s="50">
        <f t="shared" ca="1" si="39"/>
        <v>-117.95793861328754</v>
      </c>
      <c r="D1279" s="82"/>
      <c r="F1279" s="10"/>
      <c r="G1279" s="11"/>
    </row>
    <row r="1280" spans="1:7" x14ac:dyDescent="0.2">
      <c r="A1280" s="57">
        <f t="shared" ca="1" si="38"/>
        <v>118.80998080613935</v>
      </c>
      <c r="B1280" s="50">
        <f t="shared" ca="1" si="39"/>
        <v>-120.00090226356023</v>
      </c>
      <c r="D1280" s="82"/>
      <c r="F1280" s="10"/>
      <c r="G1280" s="11"/>
    </row>
    <row r="1281" spans="1:7" x14ac:dyDescent="0.2">
      <c r="A1281" s="57">
        <f t="shared" ca="1" si="38"/>
        <v>118.9059500959666</v>
      </c>
      <c r="B1281" s="50">
        <f t="shared" ca="1" si="39"/>
        <v>-122.21511449678012</v>
      </c>
      <c r="D1281" s="82"/>
      <c r="F1281" s="10"/>
      <c r="G1281" s="11"/>
    </row>
    <row r="1282" spans="1:7" x14ac:dyDescent="0.2">
      <c r="A1282" s="57">
        <f t="shared" ca="1" si="38"/>
        <v>119.00191938579385</v>
      </c>
      <c r="B1282" s="50">
        <f t="shared" ca="1" si="39"/>
        <v>-124.63224093837826</v>
      </c>
      <c r="D1282" s="82"/>
      <c r="F1282" s="10"/>
      <c r="G1282" s="11"/>
    </row>
    <row r="1283" spans="1:7" x14ac:dyDescent="0.2">
      <c r="A1283" s="57">
        <f t="shared" ca="1" si="38"/>
        <v>119.09788867562111</v>
      </c>
      <c r="B1283" s="50">
        <f t="shared" ca="1" si="39"/>
        <v>-127.29367336882127</v>
      </c>
      <c r="D1283" s="82"/>
      <c r="F1283" s="10"/>
      <c r="G1283" s="11"/>
    </row>
    <row r="1284" spans="1:7" x14ac:dyDescent="0.2">
      <c r="A1284" s="57">
        <f t="shared" ca="1" si="38"/>
        <v>119.19385796544836</v>
      </c>
      <c r="B1284" s="50">
        <f t="shared" ca="1" si="39"/>
        <v>-130.25498674189461</v>
      </c>
      <c r="D1284" s="82"/>
      <c r="F1284" s="10"/>
      <c r="G1284" s="11"/>
    </row>
    <row r="1285" spans="1:7" x14ac:dyDescent="0.2">
      <c r="A1285" s="57">
        <f t="shared" ca="1" si="38"/>
        <v>119.28982725527561</v>
      </c>
      <c r="B1285" s="50">
        <f t="shared" ca="1" si="39"/>
        <v>-133.59329486521264</v>
      </c>
      <c r="D1285" s="82"/>
      <c r="F1285" s="10"/>
      <c r="G1285" s="11"/>
    </row>
    <row r="1286" spans="1:7" x14ac:dyDescent="0.2">
      <c r="A1286" s="57">
        <f t="shared" ca="1" si="38"/>
        <v>119.38579654510286</v>
      </c>
      <c r="B1286" s="50">
        <f t="shared" ca="1" si="39"/>
        <v>-137.42012225467155</v>
      </c>
      <c r="D1286" s="82"/>
      <c r="F1286" s="10"/>
      <c r="G1286" s="11"/>
    </row>
    <row r="1287" spans="1:7" x14ac:dyDescent="0.2">
      <c r="A1287" s="57">
        <f t="shared" ca="1" si="38"/>
        <v>119.48176583493012</v>
      </c>
      <c r="B1287" s="50">
        <f t="shared" ca="1" si="39"/>
        <v>-141.90568298221424</v>
      </c>
      <c r="D1287" s="82"/>
      <c r="F1287" s="10"/>
      <c r="G1287" s="11"/>
    </row>
    <row r="1288" spans="1:7" x14ac:dyDescent="0.2">
      <c r="A1288" s="57">
        <f t="shared" ca="1" si="38"/>
        <v>119.57773512475737</v>
      </c>
      <c r="B1288" s="50">
        <f t="shared" ca="1" si="39"/>
        <v>-147.32949020664566</v>
      </c>
      <c r="D1288" s="82"/>
      <c r="F1288" s="10"/>
      <c r="G1288" s="11"/>
    </row>
    <row r="1289" spans="1:7" x14ac:dyDescent="0.2">
      <c r="A1289" s="57">
        <f t="shared" ca="1" si="38"/>
        <v>119.67370441458462</v>
      </c>
      <c r="B1289" s="50">
        <f t="shared" ca="1" si="39"/>
        <v>-154.20186451028928</v>
      </c>
      <c r="D1289" s="82"/>
      <c r="F1289" s="10"/>
      <c r="G1289" s="11"/>
    </row>
    <row r="1290" spans="1:7" x14ac:dyDescent="0.2">
      <c r="A1290" s="57">
        <f t="shared" ca="1" si="38"/>
        <v>119.76967370441187</v>
      </c>
      <c r="B1290" s="50">
        <f t="shared" ca="1" si="39"/>
        <v>-163.62725649724749</v>
      </c>
      <c r="D1290" s="82"/>
      <c r="F1290" s="10"/>
      <c r="G1290" s="11"/>
    </row>
    <row r="1291" spans="1:7" x14ac:dyDescent="0.2">
      <c r="A1291" s="57">
        <f t="shared" ca="1" si="38"/>
        <v>119.86564299423912</v>
      </c>
      <c r="B1291" s="50">
        <f t="shared" ca="1" si="39"/>
        <v>-178.94250892253947</v>
      </c>
      <c r="D1291" s="82"/>
      <c r="F1291" s="10"/>
      <c r="G1291" s="11"/>
    </row>
    <row r="1292" spans="1:7" x14ac:dyDescent="0.2">
      <c r="A1292" s="57">
        <f t="shared" ca="1" si="38"/>
        <v>119.96161228406638</v>
      </c>
      <c r="B1292" s="50">
        <f t="shared" ca="1" si="39"/>
        <v>-606.14152645041781</v>
      </c>
      <c r="D1292" s="82"/>
      <c r="F1292" s="10"/>
      <c r="G1292" s="11"/>
    </row>
    <row r="1293" spans="1:7" x14ac:dyDescent="0.2">
      <c r="A1293" s="57">
        <f t="shared" ca="1" si="38"/>
        <v>120.05758157389363</v>
      </c>
      <c r="B1293" s="50">
        <f t="shared" ca="1" si="39"/>
        <v>-199.78160191906858</v>
      </c>
      <c r="D1293" s="82"/>
      <c r="F1293" s="10"/>
      <c r="G1293" s="11"/>
    </row>
    <row r="1294" spans="1:7" x14ac:dyDescent="0.2">
      <c r="A1294" s="57">
        <f t="shared" ca="1" si="38"/>
        <v>120.15355086372088</v>
      </c>
      <c r="B1294" s="50">
        <f t="shared" ca="1" si="39"/>
        <v>-175.76192374879111</v>
      </c>
      <c r="D1294" s="82"/>
      <c r="F1294" s="10"/>
      <c r="G1294" s="11"/>
    </row>
    <row r="1295" spans="1:7" x14ac:dyDescent="0.2">
      <c r="A1295" s="57">
        <f t="shared" ca="1" si="38"/>
        <v>120.24952015354813</v>
      </c>
      <c r="B1295" s="50">
        <f t="shared" ca="1" si="39"/>
        <v>-161.69124952187687</v>
      </c>
      <c r="D1295" s="82"/>
      <c r="F1295" s="10"/>
      <c r="G1295" s="11"/>
    </row>
    <row r="1296" spans="1:7" x14ac:dyDescent="0.2">
      <c r="A1296" s="57">
        <f t="shared" ca="1" si="38"/>
        <v>120.34548944337539</v>
      </c>
      <c r="B1296" s="50">
        <f t="shared" ca="1" si="39"/>
        <v>-152.87613254338683</v>
      </c>
      <c r="D1296" s="82"/>
      <c r="F1296" s="10"/>
      <c r="G1296" s="11"/>
    </row>
    <row r="1297" spans="1:7" x14ac:dyDescent="0.2">
      <c r="A1297" s="57">
        <f t="shared" ca="1" si="38"/>
        <v>120.44145873320264</v>
      </c>
      <c r="B1297" s="50">
        <f t="shared" ca="1" si="39"/>
        <v>-146.36826386531243</v>
      </c>
      <c r="D1297" s="82"/>
      <c r="F1297" s="10"/>
      <c r="G1297" s="11"/>
    </row>
    <row r="1298" spans="1:7" x14ac:dyDescent="0.2">
      <c r="A1298" s="57">
        <f t="shared" ca="1" si="38"/>
        <v>120.53742802302989</v>
      </c>
      <c r="B1298" s="50">
        <f t="shared" ca="1" si="39"/>
        <v>-141.19336863496113</v>
      </c>
      <c r="D1298" s="82"/>
      <c r="F1298" s="10"/>
      <c r="G1298" s="11"/>
    </row>
    <row r="1299" spans="1:7" x14ac:dyDescent="0.2">
      <c r="A1299" s="57">
        <f t="shared" ca="1" si="38"/>
        <v>120.63339731285714</v>
      </c>
      <c r="B1299" s="50">
        <f t="shared" ca="1" si="39"/>
        <v>-136.89359841194008</v>
      </c>
      <c r="D1299" s="82"/>
      <c r="F1299" s="10"/>
      <c r="G1299" s="11"/>
    </row>
    <row r="1300" spans="1:7" x14ac:dyDescent="0.2">
      <c r="A1300" s="57">
        <f t="shared" ca="1" si="38"/>
        <v>120.72936660268439</v>
      </c>
      <c r="B1300" s="50">
        <f t="shared" ca="1" si="39"/>
        <v>-133.21441204519599</v>
      </c>
      <c r="D1300" s="82"/>
      <c r="F1300" s="10"/>
      <c r="G1300" s="11"/>
    </row>
    <row r="1301" spans="1:7" x14ac:dyDescent="0.2">
      <c r="A1301" s="57">
        <f t="shared" ca="1" si="38"/>
        <v>120.82533589251165</v>
      </c>
      <c r="B1301" s="50">
        <f t="shared" ca="1" si="39"/>
        <v>-129.9989535645818</v>
      </c>
      <c r="D1301" s="82"/>
      <c r="F1301" s="10"/>
      <c r="G1301" s="11"/>
    </row>
    <row r="1302" spans="1:7" x14ac:dyDescent="0.2">
      <c r="A1302" s="57">
        <f t="shared" ca="1" si="38"/>
        <v>120.9213051823389</v>
      </c>
      <c r="B1302" s="50">
        <f t="shared" ca="1" si="39"/>
        <v>-127.14348033839897</v>
      </c>
      <c r="D1302" s="82"/>
      <c r="F1302" s="10"/>
      <c r="G1302" s="11"/>
    </row>
    <row r="1303" spans="1:7" x14ac:dyDescent="0.2">
      <c r="A1303" s="57">
        <f t="shared" ca="1" si="38"/>
        <v>121.01727447216615</v>
      </c>
      <c r="B1303" s="50">
        <f t="shared" ca="1" si="39"/>
        <v>-124.57571550400542</v>
      </c>
      <c r="D1303" s="82"/>
      <c r="F1303" s="10"/>
      <c r="G1303" s="11"/>
    </row>
    <row r="1304" spans="1:7" x14ac:dyDescent="0.2">
      <c r="A1304" s="57">
        <f t="shared" ca="1" si="38"/>
        <v>121.1132437619934</v>
      </c>
      <c r="B1304" s="50">
        <f t="shared" ca="1" si="39"/>
        <v>-122.24324750728553</v>
      </c>
      <c r="D1304" s="82"/>
      <c r="F1304" s="10"/>
      <c r="G1304" s="11"/>
    </row>
    <row r="1305" spans="1:7" x14ac:dyDescent="0.2">
      <c r="A1305" s="57">
        <f t="shared" ca="1" si="38"/>
        <v>121.20921305182065</v>
      </c>
      <c r="B1305" s="50">
        <f t="shared" ca="1" si="39"/>
        <v>-120.1068400531657</v>
      </c>
      <c r="D1305" s="82"/>
      <c r="F1305" s="10"/>
      <c r="G1305" s="11"/>
    </row>
    <row r="1306" spans="1:7" x14ac:dyDescent="0.2">
      <c r="A1306" s="57">
        <f t="shared" ca="1" si="38"/>
        <v>121.30518234164791</v>
      </c>
      <c r="B1306" s="50">
        <f t="shared" ca="1" si="39"/>
        <v>-118.13634664906496</v>
      </c>
      <c r="D1306" s="82"/>
      <c r="F1306" s="10"/>
      <c r="G1306" s="11"/>
    </row>
    <row r="1307" spans="1:7" x14ac:dyDescent="0.2">
      <c r="A1307" s="57">
        <f t="shared" ca="1" si="38"/>
        <v>121.40115163147516</v>
      </c>
      <c r="B1307" s="50">
        <f t="shared" ca="1" si="39"/>
        <v>-116.30809817698213</v>
      </c>
      <c r="D1307" s="82"/>
      <c r="F1307" s="10"/>
      <c r="G1307" s="11"/>
    </row>
    <row r="1308" spans="1:7" x14ac:dyDescent="0.2">
      <c r="A1308" s="57">
        <f t="shared" ca="1" si="38"/>
        <v>121.49712092130241</v>
      </c>
      <c r="B1308" s="50">
        <f t="shared" ca="1" si="39"/>
        <v>-114.60316783029037</v>
      </c>
      <c r="D1308" s="82"/>
      <c r="F1308" s="10"/>
      <c r="G1308" s="11"/>
    </row>
    <row r="1309" spans="1:7" x14ac:dyDescent="0.2">
      <c r="A1309" s="57">
        <f t="shared" ca="1" si="38"/>
        <v>121.59309021112966</v>
      </c>
      <c r="B1309" s="50">
        <f t="shared" ca="1" si="39"/>
        <v>-113.00618149602229</v>
      </c>
      <c r="D1309" s="82"/>
      <c r="F1309" s="10"/>
      <c r="G1309" s="11"/>
    </row>
    <row r="1310" spans="1:7" x14ac:dyDescent="0.2">
      <c r="A1310" s="57">
        <f t="shared" ca="1" si="38"/>
        <v>121.68905950095692</v>
      </c>
      <c r="B1310" s="50">
        <f t="shared" ca="1" si="39"/>
        <v>-111.50447968859763</v>
      </c>
      <c r="D1310" s="82"/>
      <c r="F1310" s="10"/>
      <c r="G1310" s="11"/>
    </row>
    <row r="1311" spans="1:7" x14ac:dyDescent="0.2">
      <c r="A1311" s="57">
        <f t="shared" ca="1" si="38"/>
        <v>121.78502879078417</v>
      </c>
      <c r="B1311" s="50">
        <f t="shared" ca="1" si="39"/>
        <v>-110.0875131619221</v>
      </c>
      <c r="D1311" s="82"/>
      <c r="F1311" s="10"/>
      <c r="G1311" s="11"/>
    </row>
    <row r="1312" spans="1:7" x14ac:dyDescent="0.2">
      <c r="A1312" s="57">
        <f t="shared" ca="1" si="38"/>
        <v>121.88099808061142</v>
      </c>
      <c r="B1312" s="50">
        <f t="shared" ca="1" si="39"/>
        <v>-108.74639805012077</v>
      </c>
      <c r="D1312" s="82"/>
      <c r="F1312" s="10"/>
      <c r="G1312" s="11"/>
    </row>
    <row r="1313" spans="1:7" x14ac:dyDescent="0.2">
      <c r="A1313" s="57">
        <f t="shared" ca="1" si="38"/>
        <v>121.97696737043867</v>
      </c>
      <c r="B1313" s="50">
        <f t="shared" ca="1" si="39"/>
        <v>-107.47358248796631</v>
      </c>
      <c r="D1313" s="82"/>
      <c r="F1313" s="10"/>
      <c r="G1313" s="11"/>
    </row>
    <row r="1314" spans="1:7" x14ac:dyDescent="0.2">
      <c r="A1314" s="57">
        <f t="shared" ca="1" si="38"/>
        <v>122.07293666026592</v>
      </c>
      <c r="B1314" s="50">
        <f t="shared" ca="1" si="39"/>
        <v>-106.26259275532666</v>
      </c>
      <c r="D1314" s="82"/>
      <c r="F1314" s="10"/>
      <c r="G1314" s="11"/>
    </row>
    <row r="1315" spans="1:7" x14ac:dyDescent="0.2">
      <c r="A1315" s="57">
        <f t="shared" ca="1" si="38"/>
        <v>122.16890595009318</v>
      </c>
      <c r="B1315" s="50">
        <f t="shared" ca="1" si="39"/>
        <v>-105.10783719887027</v>
      </c>
      <c r="D1315" s="82"/>
      <c r="F1315" s="10"/>
      <c r="G1315" s="11"/>
    </row>
    <row r="1316" spans="1:7" x14ac:dyDescent="0.2">
      <c r="A1316" s="57">
        <f t="shared" ca="1" si="38"/>
        <v>122.26487523992043</v>
      </c>
      <c r="B1316" s="50">
        <f t="shared" ca="1" si="39"/>
        <v>-104.00445282544277</v>
      </c>
      <c r="D1316" s="82"/>
      <c r="F1316" s="10"/>
      <c r="G1316" s="11"/>
    </row>
    <row r="1317" spans="1:7" x14ac:dyDescent="0.2">
      <c r="A1317" s="57">
        <f t="shared" ca="1" si="38"/>
        <v>122.36084452974768</v>
      </c>
      <c r="B1317" s="50">
        <f t="shared" ca="1" si="39"/>
        <v>-102.94818388005245</v>
      </c>
      <c r="D1317" s="82"/>
      <c r="F1317" s="10"/>
      <c r="G1317" s="11"/>
    </row>
    <row r="1318" spans="1:7" x14ac:dyDescent="0.2">
      <c r="A1318" s="57">
        <f t="shared" ca="1" si="38"/>
        <v>122.45681381957493</v>
      </c>
      <c r="B1318" s="50">
        <f t="shared" ca="1" si="39"/>
        <v>-101.93528472103758</v>
      </c>
      <c r="D1318" s="82"/>
      <c r="F1318" s="10"/>
      <c r="G1318" s="11"/>
    </row>
    <row r="1319" spans="1:7" x14ac:dyDescent="0.2">
      <c r="A1319" s="57">
        <f t="shared" ca="1" si="38"/>
        <v>122.55278310940218</v>
      </c>
      <c r="B1319" s="50">
        <f t="shared" ca="1" si="39"/>
        <v>-100.96244137892339</v>
      </c>
      <c r="D1319" s="82"/>
      <c r="F1319" s="10"/>
      <c r="G1319" s="11"/>
    </row>
    <row r="1320" spans="1:7" x14ac:dyDescent="0.2">
      <c r="A1320" s="57">
        <f t="shared" ca="1" si="38"/>
        <v>122.64875239922944</v>
      </c>
      <c r="B1320" s="50">
        <f t="shared" ca="1" si="39"/>
        <v>-100.02670764330708</v>
      </c>
      <c r="D1320" s="82"/>
      <c r="F1320" s="10"/>
      <c r="G1320" s="11"/>
    </row>
    <row r="1321" spans="1:7" x14ac:dyDescent="0.2">
      <c r="A1321" s="57">
        <f t="shared" ca="1" si="38"/>
        <v>122.74472168905669</v>
      </c>
      <c r="B1321" s="50">
        <f t="shared" ca="1" si="39"/>
        <v>-99.125452562512521</v>
      </c>
      <c r="D1321" s="82"/>
      <c r="F1321" s="10"/>
      <c r="G1321" s="11"/>
    </row>
    <row r="1322" spans="1:7" x14ac:dyDescent="0.2">
      <c r="A1322" s="57">
        <f t="shared" ca="1" si="38"/>
        <v>122.84069097888394</v>
      </c>
      <c r="B1322" s="50">
        <f t="shared" ca="1" si="39"/>
        <v>-98.256316993589778</v>
      </c>
      <c r="D1322" s="82"/>
      <c r="F1322" s="10"/>
      <c r="G1322" s="11"/>
    </row>
    <row r="1323" spans="1:7" x14ac:dyDescent="0.2">
      <c r="A1323" s="57">
        <f t="shared" ref="A1323:A1386" ca="1" si="40">OFFSET(A1323,-1,0)+f_stop/5000</f>
        <v>122.93666026871119</v>
      </c>
      <c r="B1323" s="50">
        <f t="shared" ref="B1323:B1386" ca="1" si="41">20*LOG(ABS(   (1/f_dec*SIN(f_dec*$A1323/Fm*PI())/SIN($A1323/Fm*PI()))^(order-2) * (1/f_dec2*SIN(f_dec2*$A1323/Fm*PI())/SIN($A1323/Fm*PI())) *  (1/(f_dec*n_avg)*SIN((f_dec*n_avg)*$A1323/Fm*PI())/SIN($A1323/Fm*PI()))    ))</f>
        <v>-97.417177392004973</v>
      </c>
      <c r="D1323" s="82"/>
      <c r="F1323" s="10"/>
      <c r="G1323" s="11"/>
    </row>
    <row r="1324" spans="1:7" x14ac:dyDescent="0.2">
      <c r="A1324" s="57">
        <f t="shared" ca="1" si="40"/>
        <v>123.03262955853845</v>
      </c>
      <c r="B1324" s="50">
        <f t="shared" ca="1" si="41"/>
        <v>-96.606115439530015</v>
      </c>
      <c r="D1324" s="82"/>
      <c r="F1324" s="10"/>
      <c r="G1324" s="11"/>
    </row>
    <row r="1325" spans="1:7" x14ac:dyDescent="0.2">
      <c r="A1325" s="57">
        <f t="shared" ca="1" si="40"/>
        <v>123.1285988483657</v>
      </c>
      <c r="B1325" s="50">
        <f t="shared" ca="1" si="41"/>
        <v>-95.821392415605331</v>
      </c>
      <c r="D1325" s="82"/>
      <c r="F1325" s="10"/>
      <c r="G1325" s="11"/>
    </row>
    <row r="1326" spans="1:7" x14ac:dyDescent="0.2">
      <c r="A1326" s="57">
        <f t="shared" ca="1" si="40"/>
        <v>123.22456813819295</v>
      </c>
      <c r="B1326" s="50">
        <f t="shared" ca="1" si="41"/>
        <v>-95.06142744976755</v>
      </c>
      <c r="D1326" s="82"/>
      <c r="F1326" s="10"/>
      <c r="G1326" s="11"/>
    </row>
    <row r="1327" spans="1:7" x14ac:dyDescent="0.2">
      <c r="A1327" s="57">
        <f t="shared" ca="1" si="40"/>
        <v>123.3205374280202</v>
      </c>
      <c r="B1327" s="50">
        <f t="shared" ca="1" si="41"/>
        <v>-94.324778970350351</v>
      </c>
      <c r="D1327" s="82"/>
      <c r="F1327" s="10"/>
      <c r="G1327" s="11"/>
    </row>
    <row r="1328" spans="1:7" x14ac:dyDescent="0.2">
      <c r="A1328" s="57">
        <f t="shared" ca="1" si="40"/>
        <v>123.41650671784745</v>
      </c>
      <c r="B1328" s="50">
        <f t="shared" ca="1" si="41"/>
        <v>-93.610128801646653</v>
      </c>
      <c r="D1328" s="82"/>
      <c r="F1328" s="10"/>
      <c r="G1328" s="11"/>
    </row>
    <row r="1329" spans="1:7" x14ac:dyDescent="0.2">
      <c r="A1329" s="57">
        <f t="shared" ca="1" si="40"/>
        <v>123.51247600767471</v>
      </c>
      <c r="B1329" s="50">
        <f t="shared" ca="1" si="41"/>
        <v>-92.916268468261762</v>
      </c>
      <c r="D1329" s="82"/>
      <c r="F1329" s="10"/>
      <c r="G1329" s="11"/>
    </row>
    <row r="1330" spans="1:7" x14ac:dyDescent="0.2">
      <c r="A1330" s="57">
        <f t="shared" ca="1" si="40"/>
        <v>123.60844529750196</v>
      </c>
      <c r="B1330" s="50">
        <f t="shared" ca="1" si="41"/>
        <v>-92.242087348859002</v>
      </c>
      <c r="D1330" s="82"/>
      <c r="F1330" s="10"/>
      <c r="G1330" s="11"/>
    </row>
    <row r="1331" spans="1:7" x14ac:dyDescent="0.2">
      <c r="A1331" s="57">
        <f t="shared" ca="1" si="40"/>
        <v>123.70441458732921</v>
      </c>
      <c r="B1331" s="50">
        <f t="shared" ca="1" si="41"/>
        <v>-91.586562387418894</v>
      </c>
      <c r="D1331" s="82"/>
      <c r="F1331" s="10"/>
      <c r="G1331" s="11"/>
    </row>
    <row r="1332" spans="1:7" x14ac:dyDescent="0.2">
      <c r="A1332" s="57">
        <f t="shared" ca="1" si="40"/>
        <v>123.80038387715646</v>
      </c>
      <c r="B1332" s="50">
        <f t="shared" ca="1" si="41"/>
        <v>-90.948749122503358</v>
      </c>
      <c r="D1332" s="82"/>
      <c r="F1332" s="10"/>
      <c r="G1332" s="11"/>
    </row>
    <row r="1333" spans="1:7" x14ac:dyDescent="0.2">
      <c r="A1333" s="57">
        <f t="shared" ca="1" si="40"/>
        <v>123.89635316698372</v>
      </c>
      <c r="B1333" s="50">
        <f t="shared" ca="1" si="41"/>
        <v>-90.327773836931243</v>
      </c>
      <c r="D1333" s="82"/>
      <c r="F1333" s="10"/>
      <c r="G1333" s="11"/>
    </row>
    <row r="1334" spans="1:7" x14ac:dyDescent="0.2">
      <c r="A1334" s="57">
        <f t="shared" ca="1" si="40"/>
        <v>123.99232245681097</v>
      </c>
      <c r="B1334" s="50">
        <f t="shared" ca="1" si="41"/>
        <v>-89.722826663990801</v>
      </c>
      <c r="D1334" s="82"/>
      <c r="F1334" s="10"/>
      <c r="G1334" s="11"/>
    </row>
    <row r="1335" spans="1:7" x14ac:dyDescent="0.2">
      <c r="A1335" s="57">
        <f t="shared" ca="1" si="40"/>
        <v>124.08829174663822</v>
      </c>
      <c r="B1335" s="50">
        <f t="shared" ca="1" si="41"/>
        <v>-89.133155513625525</v>
      </c>
      <c r="D1335" s="82"/>
      <c r="F1335" s="10"/>
      <c r="G1335" s="11"/>
    </row>
    <row r="1336" spans="1:7" x14ac:dyDescent="0.2">
      <c r="A1336" s="57">
        <f t="shared" ca="1" si="40"/>
        <v>124.18426103646547</v>
      </c>
      <c r="B1336" s="50">
        <f t="shared" ca="1" si="41"/>
        <v>-88.558060704246373</v>
      </c>
      <c r="D1336" s="82"/>
      <c r="F1336" s="10"/>
      <c r="G1336" s="11"/>
    </row>
    <row r="1337" spans="1:7" x14ac:dyDescent="0.2">
      <c r="A1337" s="57">
        <f t="shared" ca="1" si="40"/>
        <v>124.28023032629272</v>
      </c>
      <c r="B1337" s="50">
        <f t="shared" ca="1" si="41"/>
        <v>-87.996890204015585</v>
      </c>
      <c r="D1337" s="82"/>
      <c r="F1337" s="10"/>
      <c r="G1337" s="11"/>
    </row>
    <row r="1338" spans="1:7" x14ac:dyDescent="0.2">
      <c r="A1338" s="57">
        <f t="shared" ca="1" si="40"/>
        <v>124.37619961611998</v>
      </c>
      <c r="B1338" s="50">
        <f t="shared" ca="1" si="41"/>
        <v>-87.449035400390329</v>
      </c>
      <c r="D1338" s="82"/>
      <c r="F1338" s="10"/>
      <c r="G1338" s="11"/>
    </row>
    <row r="1339" spans="1:7" x14ac:dyDescent="0.2">
      <c r="A1339" s="57">
        <f t="shared" ca="1" si="40"/>
        <v>124.47216890594723</v>
      </c>
      <c r="B1339" s="50">
        <f t="shared" ca="1" si="41"/>
        <v>-86.913927329074809</v>
      </c>
      <c r="D1339" s="82"/>
      <c r="F1339" s="10"/>
      <c r="G1339" s="11"/>
    </row>
    <row r="1340" spans="1:7" x14ac:dyDescent="0.2">
      <c r="A1340" s="57">
        <f t="shared" ca="1" si="40"/>
        <v>124.56813819577448</v>
      </c>
      <c r="B1340" s="50">
        <f t="shared" ca="1" si="41"/>
        <v>-86.391033303770513</v>
      </c>
      <c r="D1340" s="82"/>
      <c r="F1340" s="10"/>
      <c r="G1340" s="11"/>
    </row>
    <row r="1341" spans="1:7" x14ac:dyDescent="0.2">
      <c r="A1341" s="57">
        <f t="shared" ca="1" si="40"/>
        <v>124.66410748560173</v>
      </c>
      <c r="B1341" s="50">
        <f t="shared" ca="1" si="41"/>
        <v>-85.879853896665907</v>
      </c>
      <c r="D1341" s="82"/>
      <c r="F1341" s="10"/>
      <c r="G1341" s="11"/>
    </row>
    <row r="1342" spans="1:7" x14ac:dyDescent="0.2">
      <c r="A1342" s="57">
        <f t="shared" ca="1" si="40"/>
        <v>124.76007677542898</v>
      </c>
      <c r="B1342" s="50">
        <f t="shared" ca="1" si="41"/>
        <v>-85.379920226747402</v>
      </c>
      <c r="D1342" s="82"/>
      <c r="F1342" s="10"/>
      <c r="G1342" s="11"/>
    </row>
    <row r="1343" spans="1:7" x14ac:dyDescent="0.2">
      <c r="A1343" s="57">
        <f t="shared" ca="1" si="40"/>
        <v>124.85604606525624</v>
      </c>
      <c r="B1343" s="50">
        <f t="shared" ca="1" si="41"/>
        <v>-84.89079151902186</v>
      </c>
      <c r="D1343" s="82"/>
      <c r="F1343" s="10"/>
      <c r="G1343" s="11"/>
    </row>
    <row r="1344" spans="1:7" x14ac:dyDescent="0.2">
      <c r="A1344" s="57">
        <f t="shared" ca="1" si="40"/>
        <v>124.95201535508349</v>
      </c>
      <c r="B1344" s="50">
        <f t="shared" ca="1" si="41"/>
        <v>-84.412052902803211</v>
      </c>
      <c r="D1344" s="82"/>
      <c r="F1344" s="10"/>
      <c r="G1344" s="11"/>
    </row>
    <row r="1345" spans="1:7" x14ac:dyDescent="0.2">
      <c r="A1345" s="57">
        <f t="shared" ca="1" si="40"/>
        <v>125.04798464491074</v>
      </c>
      <c r="B1345" s="50">
        <f t="shared" ca="1" si="41"/>
        <v>-83.943313421501387</v>
      </c>
      <c r="D1345" s="82"/>
      <c r="F1345" s="10"/>
      <c r="G1345" s="11"/>
    </row>
    <row r="1346" spans="1:7" x14ac:dyDescent="0.2">
      <c r="A1346" s="57">
        <f t="shared" ca="1" si="40"/>
        <v>125.14395393473799</v>
      </c>
      <c r="B1346" s="50">
        <f t="shared" ca="1" si="41"/>
        <v>-83.48420422998629</v>
      </c>
      <c r="D1346" s="82"/>
      <c r="F1346" s="10"/>
      <c r="G1346" s="11"/>
    </row>
    <row r="1347" spans="1:7" x14ac:dyDescent="0.2">
      <c r="A1347" s="57">
        <f t="shared" ca="1" si="40"/>
        <v>125.23992322456525</v>
      </c>
      <c r="B1347" s="50">
        <f t="shared" ca="1" si="41"/>
        <v>-83.034376958705138</v>
      </c>
      <c r="D1347" s="82"/>
      <c r="F1347" s="10"/>
      <c r="G1347" s="11"/>
    </row>
    <row r="1348" spans="1:7" x14ac:dyDescent="0.2">
      <c r="A1348" s="57">
        <f t="shared" ca="1" si="40"/>
        <v>125.3358925143925</v>
      </c>
      <c r="B1348" s="50">
        <f t="shared" ca="1" si="41"/>
        <v>-82.593502226373488</v>
      </c>
      <c r="D1348" s="82"/>
      <c r="F1348" s="10"/>
      <c r="G1348" s="11"/>
    </row>
    <row r="1349" spans="1:7" x14ac:dyDescent="0.2">
      <c r="A1349" s="57">
        <f t="shared" ca="1" si="40"/>
        <v>125.43186180421975</v>
      </c>
      <c r="B1349" s="50">
        <f t="shared" ca="1" si="41"/>
        <v>-82.161268285336533</v>
      </c>
      <c r="D1349" s="82"/>
      <c r="F1349" s="10"/>
      <c r="G1349" s="11"/>
    </row>
    <row r="1350" spans="1:7" x14ac:dyDescent="0.2">
      <c r="A1350" s="57">
        <f t="shared" ca="1" si="40"/>
        <v>125.527831094047</v>
      </c>
      <c r="B1350" s="50">
        <f t="shared" ca="1" si="41"/>
        <v>-81.73737978564435</v>
      </c>
      <c r="D1350" s="82"/>
      <c r="F1350" s="10"/>
      <c r="G1350" s="11"/>
    </row>
    <row r="1351" spans="1:7" x14ac:dyDescent="0.2">
      <c r="A1351" s="57">
        <f t="shared" ca="1" si="40"/>
        <v>125.62380038387425</v>
      </c>
      <c r="B1351" s="50">
        <f t="shared" ca="1" si="41"/>
        <v>-81.321556645572713</v>
      </c>
      <c r="D1351" s="82"/>
      <c r="F1351" s="10"/>
      <c r="G1351" s="11"/>
    </row>
    <row r="1352" spans="1:7" x14ac:dyDescent="0.2">
      <c r="A1352" s="57">
        <f t="shared" ca="1" si="40"/>
        <v>125.71976967370151</v>
      </c>
      <c r="B1352" s="50">
        <f t="shared" ca="1" si="41"/>
        <v>-80.913533017771783</v>
      </c>
      <c r="D1352" s="82"/>
      <c r="F1352" s="10"/>
      <c r="G1352" s="11"/>
    </row>
    <row r="1353" spans="1:7" x14ac:dyDescent="0.2">
      <c r="A1353" s="57">
        <f t="shared" ca="1" si="40"/>
        <v>125.81573896352876</v>
      </c>
      <c r="B1353" s="50">
        <f t="shared" ca="1" si="41"/>
        <v>-80.513056341488351</v>
      </c>
      <c r="D1353" s="82"/>
      <c r="F1353" s="10"/>
      <c r="G1353" s="11"/>
    </row>
    <row r="1354" spans="1:7" x14ac:dyDescent="0.2">
      <c r="A1354" s="57">
        <f t="shared" ca="1" si="40"/>
        <v>125.91170825335601</v>
      </c>
      <c r="B1354" s="50">
        <f t="shared" ca="1" si="41"/>
        <v>-80.119886472401816</v>
      </c>
      <c r="D1354" s="82"/>
      <c r="F1354" s="10"/>
      <c r="G1354" s="11"/>
    </row>
    <row r="1355" spans="1:7" x14ac:dyDescent="0.2">
      <c r="A1355" s="57">
        <f t="shared" ca="1" si="40"/>
        <v>126.00767754318326</v>
      </c>
      <c r="B1355" s="50">
        <f t="shared" ca="1" si="41"/>
        <v>-79.733794882570123</v>
      </c>
      <c r="D1355" s="82"/>
      <c r="F1355" s="10"/>
      <c r="G1355" s="11"/>
    </row>
    <row r="1356" spans="1:7" x14ac:dyDescent="0.2">
      <c r="A1356" s="57">
        <f t="shared" ca="1" si="40"/>
        <v>126.10364683301052</v>
      </c>
      <c r="B1356" s="50">
        <f t="shared" ca="1" si="41"/>
        <v>-79.35456392381252</v>
      </c>
      <c r="D1356" s="82"/>
      <c r="F1356" s="10"/>
      <c r="G1356" s="11"/>
    </row>
    <row r="1357" spans="1:7" x14ac:dyDescent="0.2">
      <c r="A1357" s="57">
        <f t="shared" ca="1" si="40"/>
        <v>126.19961612283777</v>
      </c>
      <c r="B1357" s="50">
        <f t="shared" ca="1" si="41"/>
        <v>-78.981986148588035</v>
      </c>
      <c r="D1357" s="82"/>
      <c r="F1357" s="10"/>
      <c r="G1357" s="11"/>
    </row>
    <row r="1358" spans="1:7" x14ac:dyDescent="0.2">
      <c r="A1358" s="57">
        <f t="shared" ca="1" si="40"/>
        <v>126.29558541266502</v>
      </c>
      <c r="B1358" s="50">
        <f t="shared" ca="1" si="41"/>
        <v>-78.615863683066479</v>
      </c>
      <c r="D1358" s="82"/>
      <c r="F1358" s="10"/>
      <c r="G1358" s="11"/>
    </row>
    <row r="1359" spans="1:7" x14ac:dyDescent="0.2">
      <c r="A1359" s="57">
        <f t="shared" ca="1" si="40"/>
        <v>126.39155470249227</v>
      </c>
      <c r="B1359" s="50">
        <f t="shared" ca="1" si="41"/>
        <v>-78.256007647650506</v>
      </c>
      <c r="D1359" s="82"/>
      <c r="F1359" s="10"/>
      <c r="G1359" s="11"/>
    </row>
    <row r="1360" spans="1:7" x14ac:dyDescent="0.2">
      <c r="A1360" s="57">
        <f t="shared" ca="1" si="40"/>
        <v>126.48752399231952</v>
      </c>
      <c r="B1360" s="50">
        <f t="shared" ca="1" si="41"/>
        <v>-77.902237620703389</v>
      </c>
      <c r="D1360" s="82"/>
      <c r="F1360" s="10"/>
      <c r="G1360" s="11"/>
    </row>
    <row r="1361" spans="1:7" x14ac:dyDescent="0.2">
      <c r="A1361" s="57">
        <f t="shared" ca="1" si="40"/>
        <v>126.58349328214678</v>
      </c>
      <c r="B1361" s="50">
        <f t="shared" ca="1" si="41"/>
        <v>-77.554381141673417</v>
      </c>
      <c r="D1361" s="82"/>
      <c r="F1361" s="10"/>
      <c r="G1361" s="11"/>
    </row>
    <row r="1362" spans="1:7" x14ac:dyDescent="0.2">
      <c r="A1362" s="57">
        <f t="shared" ca="1" si="40"/>
        <v>126.67946257197403</v>
      </c>
      <c r="B1362" s="50">
        <f t="shared" ca="1" si="41"/>
        <v>-77.212273250191771</v>
      </c>
      <c r="D1362" s="82"/>
      <c r="F1362" s="10"/>
      <c r="G1362" s="11"/>
    </row>
    <row r="1363" spans="1:7" x14ac:dyDescent="0.2">
      <c r="A1363" s="57">
        <f t="shared" ca="1" si="40"/>
        <v>126.77543186180128</v>
      </c>
      <c r="B1363" s="50">
        <f t="shared" ca="1" si="41"/>
        <v>-76.875756058062592</v>
      </c>
      <c r="D1363" s="82"/>
      <c r="F1363" s="10"/>
      <c r="G1363" s="11"/>
    </row>
    <row r="1364" spans="1:7" x14ac:dyDescent="0.2">
      <c r="A1364" s="57">
        <f t="shared" ca="1" si="40"/>
        <v>126.87140115162853</v>
      </c>
      <c r="B1364" s="50">
        <f t="shared" ca="1" si="41"/>
        <v>-76.544678351368574</v>
      </c>
      <c r="D1364" s="82"/>
      <c r="F1364" s="10"/>
      <c r="G1364" s="11"/>
    </row>
    <row r="1365" spans="1:7" x14ac:dyDescent="0.2">
      <c r="A1365" s="57">
        <f t="shared" ca="1" si="40"/>
        <v>126.96737044145578</v>
      </c>
      <c r="B1365" s="50">
        <f t="shared" ca="1" si="41"/>
        <v>-76.218895220183896</v>
      </c>
      <c r="D1365" s="82"/>
      <c r="F1365" s="10"/>
      <c r="G1365" s="11"/>
    </row>
    <row r="1366" spans="1:7" x14ac:dyDescent="0.2">
      <c r="A1366" s="57">
        <f t="shared" ca="1" si="40"/>
        <v>127.06333973128304</v>
      </c>
      <c r="B1366" s="50">
        <f t="shared" ca="1" si="41"/>
        <v>-75.898267713627732</v>
      </c>
      <c r="D1366" s="82"/>
      <c r="F1366" s="10"/>
      <c r="G1366" s="11"/>
    </row>
    <row r="1367" spans="1:7" x14ac:dyDescent="0.2">
      <c r="A1367" s="57">
        <f t="shared" ca="1" si="40"/>
        <v>127.15930902111029</v>
      </c>
      <c r="B1367" s="50">
        <f t="shared" ca="1" si="41"/>
        <v>-75.582662518204771</v>
      </c>
      <c r="D1367" s="82"/>
      <c r="F1367" s="10"/>
      <c r="G1367" s="11"/>
    </row>
    <row r="1368" spans="1:7" x14ac:dyDescent="0.2">
      <c r="A1368" s="57">
        <f t="shared" ca="1" si="40"/>
        <v>127.25527831093754</v>
      </c>
      <c r="B1368" s="50">
        <f t="shared" ca="1" si="41"/>
        <v>-75.271951657571833</v>
      </c>
      <c r="D1368" s="82"/>
      <c r="F1368" s="10"/>
      <c r="G1368" s="11"/>
    </row>
    <row r="1369" spans="1:7" x14ac:dyDescent="0.2">
      <c r="A1369" s="57">
        <f t="shared" ca="1" si="40"/>
        <v>127.35124760076479</v>
      </c>
      <c r="B1369" s="50">
        <f t="shared" ca="1" si="41"/>
        <v>-74.966012212040198</v>
      </c>
      <c r="D1369" s="82"/>
      <c r="F1369" s="10"/>
      <c r="G1369" s="11"/>
    </row>
    <row r="1370" spans="1:7" x14ac:dyDescent="0.2">
      <c r="A1370" s="57">
        <f t="shared" ca="1" si="40"/>
        <v>127.44721689059205</v>
      </c>
      <c r="B1370" s="50">
        <f t="shared" ca="1" si="41"/>
        <v>-74.664726056276592</v>
      </c>
      <c r="D1370" s="82"/>
      <c r="F1370" s="10"/>
      <c r="G1370" s="11"/>
    </row>
    <row r="1371" spans="1:7" x14ac:dyDescent="0.2">
      <c r="A1371" s="57">
        <f t="shared" ca="1" si="40"/>
        <v>127.5431861804193</v>
      </c>
      <c r="B1371" s="50">
        <f t="shared" ca="1" si="41"/>
        <v>-74.367979613805119</v>
      </c>
      <c r="D1371" s="82"/>
      <c r="F1371" s="10"/>
      <c r="G1371" s="11"/>
    </row>
    <row r="1372" spans="1:7" x14ac:dyDescent="0.2">
      <c r="A1372" s="57">
        <f t="shared" ca="1" si="40"/>
        <v>127.63915547024655</v>
      </c>
      <c r="B1372" s="50">
        <f t="shared" ca="1" si="41"/>
        <v>-74.075663627033862</v>
      </c>
      <c r="D1372" s="82"/>
      <c r="F1372" s="10"/>
      <c r="G1372" s="11"/>
    </row>
    <row r="1373" spans="1:7" x14ac:dyDescent="0.2">
      <c r="A1373" s="57">
        <f t="shared" ca="1" si="40"/>
        <v>127.7351247600738</v>
      </c>
      <c r="B1373" s="50">
        <f t="shared" ca="1" si="41"/>
        <v>-73.787672941643777</v>
      </c>
      <c r="D1373" s="82"/>
      <c r="F1373" s="10"/>
      <c r="G1373" s="11"/>
    </row>
    <row r="1374" spans="1:7" x14ac:dyDescent="0.2">
      <c r="A1374" s="57">
        <f t="shared" ca="1" si="40"/>
        <v>127.83109404990105</v>
      </c>
      <c r="B1374" s="50">
        <f t="shared" ca="1" si="41"/>
        <v>-73.503906304276057</v>
      </c>
      <c r="D1374" s="82"/>
      <c r="F1374" s="10"/>
      <c r="G1374" s="11"/>
    </row>
    <row r="1375" spans="1:7" x14ac:dyDescent="0.2">
      <c r="A1375" s="57">
        <f t="shared" ca="1" si="40"/>
        <v>127.92706333972831</v>
      </c>
      <c r="B1375" s="50">
        <f t="shared" ca="1" si="41"/>
        <v>-73.224266172545995</v>
      </c>
      <c r="D1375" s="82"/>
      <c r="F1375" s="10"/>
      <c r="G1375" s="11"/>
    </row>
    <row r="1376" spans="1:7" x14ac:dyDescent="0.2">
      <c r="A1376" s="57">
        <f t="shared" ca="1" si="40"/>
        <v>128.02303262955556</v>
      </c>
      <c r="B1376" s="50">
        <f t="shared" ca="1" si="41"/>
        <v>-72.948658536493667</v>
      </c>
      <c r="D1376" s="82"/>
      <c r="F1376" s="10"/>
      <c r="G1376" s="11"/>
    </row>
    <row r="1377" spans="1:7" x14ac:dyDescent="0.2">
      <c r="A1377" s="57">
        <f t="shared" ca="1" si="40"/>
        <v>128.11900191938281</v>
      </c>
      <c r="B1377" s="50">
        <f t="shared" ca="1" si="41"/>
        <v>-72.676992750653312</v>
      </c>
      <c r="D1377" s="82"/>
      <c r="F1377" s="10"/>
      <c r="G1377" s="11"/>
    </row>
    <row r="1378" spans="1:7" x14ac:dyDescent="0.2">
      <c r="A1378" s="57">
        <f t="shared" ca="1" si="40"/>
        <v>128.21497120921006</v>
      </c>
      <c r="B1378" s="50">
        <f t="shared" ca="1" si="41"/>
        <v>-72.40918137599472</v>
      </c>
      <c r="D1378" s="82"/>
      <c r="F1378" s="10"/>
      <c r="G1378" s="11"/>
    </row>
    <row r="1379" spans="1:7" x14ac:dyDescent="0.2">
      <c r="A1379" s="57">
        <f t="shared" ca="1" si="40"/>
        <v>128.31094049903732</v>
      </c>
      <c r="B1379" s="50">
        <f t="shared" ca="1" si="41"/>
        <v>-72.145140031046552</v>
      </c>
      <c r="D1379" s="82"/>
      <c r="F1379" s="10"/>
      <c r="G1379" s="11"/>
    </row>
    <row r="1380" spans="1:7" x14ac:dyDescent="0.2">
      <c r="A1380" s="57">
        <f t="shared" ca="1" si="40"/>
        <v>128.40690978886457</v>
      </c>
      <c r="B1380" s="50">
        <f t="shared" ca="1" si="41"/>
        <v>-71.884787251569819</v>
      </c>
      <c r="D1380" s="82"/>
      <c r="F1380" s="10"/>
      <c r="G1380" s="11"/>
    </row>
    <row r="1381" spans="1:7" x14ac:dyDescent="0.2">
      <c r="A1381" s="57">
        <f t="shared" ca="1" si="40"/>
        <v>128.50287907869182</v>
      </c>
      <c r="B1381" s="50">
        <f t="shared" ca="1" si="41"/>
        <v>-71.62804435819902</v>
      </c>
      <c r="D1381" s="82"/>
      <c r="F1381" s="10"/>
      <c r="G1381" s="11"/>
    </row>
    <row r="1382" spans="1:7" x14ac:dyDescent="0.2">
      <c r="A1382" s="57">
        <f t="shared" ca="1" si="40"/>
        <v>128.59884836851907</v>
      </c>
      <c r="B1382" s="50">
        <f t="shared" ca="1" si="41"/>
        <v>-71.374835331513523</v>
      </c>
      <c r="D1382" s="82"/>
      <c r="F1382" s="10"/>
      <c r="G1382" s="11"/>
    </row>
    <row r="1383" spans="1:7" x14ac:dyDescent="0.2">
      <c r="A1383" s="57">
        <f t="shared" ca="1" si="40"/>
        <v>128.69481765834632</v>
      </c>
      <c r="B1383" s="50">
        <f t="shared" ca="1" si="41"/>
        <v>-71.125086694044995</v>
      </c>
      <c r="D1383" s="82"/>
      <c r="F1383" s="10"/>
      <c r="G1383" s="11"/>
    </row>
    <row r="1384" spans="1:7" x14ac:dyDescent="0.2">
      <c r="A1384" s="57">
        <f t="shared" ca="1" si="40"/>
        <v>128.79078694817358</v>
      </c>
      <c r="B1384" s="50">
        <f t="shared" ca="1" si="41"/>
        <v>-70.878727398763218</v>
      </c>
      <c r="D1384" s="82"/>
      <c r="F1384" s="10"/>
      <c r="G1384" s="11"/>
    </row>
    <row r="1385" spans="1:7" x14ac:dyDescent="0.2">
      <c r="A1385" s="57">
        <f t="shared" ca="1" si="40"/>
        <v>128.88675623800083</v>
      </c>
      <c r="B1385" s="50">
        <f t="shared" ca="1" si="41"/>
        <v>-70.635688723618884</v>
      </c>
      <c r="D1385" s="82"/>
      <c r="F1385" s="10"/>
      <c r="G1385" s="11"/>
    </row>
    <row r="1386" spans="1:7" x14ac:dyDescent="0.2">
      <c r="A1386" s="57">
        <f t="shared" ca="1" si="40"/>
        <v>128.98272552782808</v>
      </c>
      <c r="B1386" s="50">
        <f t="shared" ca="1" si="41"/>
        <v>-70.395904171752306</v>
      </c>
      <c r="D1386" s="82"/>
      <c r="F1386" s="10"/>
      <c r="G1386" s="11"/>
    </row>
    <row r="1387" spans="1:7" x14ac:dyDescent="0.2">
      <c r="A1387" s="57">
        <f t="shared" ref="A1387:A1450" ca="1" si="42">OFFSET(A1387,-1,0)+f_stop/5000</f>
        <v>129.07869481765533</v>
      </c>
      <c r="B1387" s="50">
        <f t="shared" ref="B1387:B1450" ca="1" si="43">20*LOG(ABS(   (1/f_dec*SIN(f_dec*$A1387/Fm*PI())/SIN($A1387/Fm*PI()))^(order-2) * (1/f_dec2*SIN(f_dec2*$A1387/Fm*PI())/SIN($A1387/Fm*PI())) *  (1/(f_dec*n_avg)*SIN((f_dec*n_avg)*$A1387/Fm*PI())/SIN($A1387/Fm*PI()))    ))</f>
        <v>-70.159309377006508</v>
      </c>
      <c r="D1387" s="82"/>
      <c r="F1387" s="10"/>
      <c r="G1387" s="11"/>
    </row>
    <row r="1388" spans="1:7" x14ac:dyDescent="0.2">
      <c r="A1388" s="57">
        <f t="shared" ca="1" si="42"/>
        <v>129.17466410748258</v>
      </c>
      <c r="B1388" s="50">
        <f t="shared" ca="1" si="43"/>
        <v>-69.925842014410563</v>
      </c>
      <c r="D1388" s="82"/>
      <c r="F1388" s="10"/>
      <c r="G1388" s="11"/>
    </row>
    <row r="1389" spans="1:7" x14ac:dyDescent="0.2">
      <c r="A1389" s="57">
        <f t="shared" ca="1" si="42"/>
        <v>129.27063339730984</v>
      </c>
      <c r="B1389" s="50">
        <f t="shared" ca="1" si="43"/>
        <v>-69.695441715322715</v>
      </c>
      <c r="D1389" s="82"/>
      <c r="F1389" s="10"/>
      <c r="G1389" s="11"/>
    </row>
    <row r="1390" spans="1:7" x14ac:dyDescent="0.2">
      <c r="A1390" s="57">
        <f t="shared" ca="1" si="42"/>
        <v>129.36660268713709</v>
      </c>
      <c r="B1390" s="50">
        <f t="shared" ca="1" si="43"/>
        <v>-69.468049986944308</v>
      </c>
      <c r="D1390" s="82"/>
      <c r="F1390" s="10"/>
      <c r="G1390" s="11"/>
    </row>
    <row r="1391" spans="1:7" x14ac:dyDescent="0.2">
      <c r="A1391" s="57">
        <f t="shared" ca="1" si="42"/>
        <v>129.46257197696434</v>
      </c>
      <c r="B1391" s="50">
        <f t="shared" ca="1" si="43"/>
        <v>-69.243610135938439</v>
      </c>
      <c r="D1391" s="82"/>
      <c r="F1391" s="10"/>
      <c r="G1391" s="11"/>
    </row>
    <row r="1392" spans="1:7" x14ac:dyDescent="0.2">
      <c r="A1392" s="57">
        <f t="shared" ca="1" si="42"/>
        <v>129.55854126679159</v>
      </c>
      <c r="B1392" s="50">
        <f t="shared" ca="1" si="43"/>
        <v>-69.022067195903887</v>
      </c>
      <c r="D1392" s="82"/>
      <c r="F1392" s="10"/>
      <c r="G1392" s="11"/>
    </row>
    <row r="1393" spans="1:7" x14ac:dyDescent="0.2">
      <c r="A1393" s="57">
        <f t="shared" ca="1" si="42"/>
        <v>129.65451055661885</v>
      </c>
      <c r="B1393" s="50">
        <f t="shared" ca="1" si="43"/>
        <v>-68.803367858473266</v>
      </c>
      <c r="D1393" s="82"/>
      <c r="F1393" s="10"/>
      <c r="G1393" s="11"/>
    </row>
    <row r="1394" spans="1:7" x14ac:dyDescent="0.2">
      <c r="A1394" s="57">
        <f t="shared" ca="1" si="42"/>
        <v>129.7504798464461</v>
      </c>
      <c r="B1394" s="50">
        <f t="shared" ca="1" si="43"/>
        <v>-68.587460407821098</v>
      </c>
      <c r="D1394" s="82"/>
      <c r="F1394" s="10"/>
      <c r="G1394" s="11"/>
    </row>
    <row r="1395" spans="1:7" x14ac:dyDescent="0.2">
      <c r="A1395" s="57">
        <f t="shared" ca="1" si="42"/>
        <v>129.84644913627335</v>
      </c>
      <c r="B1395" s="50">
        <f t="shared" ca="1" si="43"/>
        <v>-68.374294658379668</v>
      </c>
      <c r="D1395" s="82"/>
      <c r="F1395" s="10"/>
      <c r="G1395" s="11"/>
    </row>
    <row r="1396" spans="1:7" x14ac:dyDescent="0.2">
      <c r="A1396" s="57">
        <f t="shared" ca="1" si="42"/>
        <v>129.9424184261006</v>
      </c>
      <c r="B1396" s="50">
        <f t="shared" ca="1" si="43"/>
        <v>-68.16382189557801</v>
      </c>
      <c r="D1396" s="82"/>
      <c r="F1396" s="10"/>
      <c r="G1396" s="11"/>
    </row>
    <row r="1397" spans="1:7" x14ac:dyDescent="0.2">
      <c r="A1397" s="57">
        <f t="shared" ca="1" si="42"/>
        <v>130.03838771592785</v>
      </c>
      <c r="B1397" s="50">
        <f t="shared" ca="1" si="43"/>
        <v>-67.955994819427843</v>
      </c>
      <c r="D1397" s="82"/>
      <c r="F1397" s="10"/>
      <c r="G1397" s="11"/>
    </row>
    <row r="1398" spans="1:7" x14ac:dyDescent="0.2">
      <c r="A1398" s="57">
        <f t="shared" ca="1" si="42"/>
        <v>130.13435700575511</v>
      </c>
      <c r="B1398" s="50">
        <f t="shared" ca="1" si="43"/>
        <v>-67.750767490795326</v>
      </c>
      <c r="D1398" s="82"/>
      <c r="F1398" s="10"/>
      <c r="G1398" s="11"/>
    </row>
    <row r="1399" spans="1:7" x14ac:dyDescent="0.2">
      <c r="A1399" s="57">
        <f t="shared" ca="1" si="42"/>
        <v>130.23032629558236</v>
      </c>
      <c r="B1399" s="50">
        <f t="shared" ca="1" si="43"/>
        <v>-67.548095280206098</v>
      </c>
      <c r="D1399" s="82"/>
      <c r="F1399" s="10"/>
      <c r="G1399" s="11"/>
    </row>
    <row r="1400" spans="1:7" x14ac:dyDescent="0.2">
      <c r="A1400" s="57">
        <f t="shared" ca="1" si="42"/>
        <v>130.32629558540961</v>
      </c>
      <c r="B1400" s="50">
        <f t="shared" ca="1" si="43"/>
        <v>-67.347934819041257</v>
      </c>
      <c r="D1400" s="82"/>
      <c r="F1400" s="10"/>
      <c r="G1400" s="11"/>
    </row>
    <row r="1401" spans="1:7" x14ac:dyDescent="0.2">
      <c r="A1401" s="57">
        <f t="shared" ca="1" si="42"/>
        <v>130.42226487523686</v>
      </c>
      <c r="B1401" s="50">
        <f t="shared" ca="1" si="43"/>
        <v>-67.150243952992696</v>
      </c>
      <c r="D1401" s="82"/>
      <c r="F1401" s="10"/>
      <c r="G1401" s="11"/>
    </row>
    <row r="1402" spans="1:7" x14ac:dyDescent="0.2">
      <c r="A1402" s="57">
        <f t="shared" ca="1" si="42"/>
        <v>130.51823416506411</v>
      </c>
      <c r="B1402" s="50">
        <f t="shared" ca="1" si="43"/>
        <v>-66.95498169765213</v>
      </c>
      <c r="D1402" s="82"/>
      <c r="F1402" s="10"/>
      <c r="G1402" s="11"/>
    </row>
    <row r="1403" spans="1:7" x14ac:dyDescent="0.2">
      <c r="A1403" s="57">
        <f t="shared" ca="1" si="42"/>
        <v>130.61420345489137</v>
      </c>
      <c r="B1403" s="50">
        <f t="shared" ca="1" si="43"/>
        <v>-66.762108196118717</v>
      </c>
      <c r="D1403" s="82"/>
      <c r="F1403" s="10"/>
      <c r="G1403" s="11"/>
    </row>
    <row r="1404" spans="1:7" x14ac:dyDescent="0.2">
      <c r="A1404" s="57">
        <f t="shared" ca="1" si="42"/>
        <v>130.71017274471862</v>
      </c>
      <c r="B1404" s="50">
        <f t="shared" ca="1" si="43"/>
        <v>-66.571584678515848</v>
      </c>
      <c r="D1404" s="82"/>
      <c r="F1404" s="10"/>
      <c r="G1404" s="11"/>
    </row>
    <row r="1405" spans="1:7" x14ac:dyDescent="0.2">
      <c r="A1405" s="57">
        <f t="shared" ca="1" si="42"/>
        <v>130.80614203454587</v>
      </c>
      <c r="B1405" s="50">
        <f t="shared" ca="1" si="43"/>
        <v>-66.383373423313984</v>
      </c>
      <c r="D1405" s="82"/>
      <c r="F1405" s="10"/>
      <c r="G1405" s="11"/>
    </row>
    <row r="1406" spans="1:7" x14ac:dyDescent="0.2">
      <c r="A1406" s="57">
        <f t="shared" ca="1" si="42"/>
        <v>130.90211132437312</v>
      </c>
      <c r="B1406" s="50">
        <f t="shared" ca="1" si="43"/>
        <v>-66.197437720365585</v>
      </c>
      <c r="D1406" s="82"/>
      <c r="F1406" s="10"/>
      <c r="G1406" s="11"/>
    </row>
    <row r="1407" spans="1:7" x14ac:dyDescent="0.2">
      <c r="A1407" s="57">
        <f t="shared" ca="1" si="42"/>
        <v>130.99808061420038</v>
      </c>
      <c r="B1407" s="50">
        <f t="shared" ca="1" si="43"/>
        <v>-66.013741835560452</v>
      </c>
      <c r="D1407" s="82"/>
      <c r="F1407" s="10"/>
      <c r="G1407" s="11"/>
    </row>
    <row r="1408" spans="1:7" x14ac:dyDescent="0.2">
      <c r="A1408" s="57">
        <f t="shared" ca="1" si="42"/>
        <v>131.09404990402763</v>
      </c>
      <c r="B1408" s="50">
        <f t="shared" ca="1" si="43"/>
        <v>-65.83225097701748</v>
      </c>
      <c r="D1408" s="82"/>
      <c r="F1408" s="10"/>
      <c r="G1408" s="11"/>
    </row>
    <row r="1409" spans="1:7" x14ac:dyDescent="0.2">
      <c r="A1409" s="57">
        <f t="shared" ca="1" si="42"/>
        <v>131.19001919385488</v>
      </c>
      <c r="B1409" s="50">
        <f t="shared" ca="1" si="43"/>
        <v>-65.652931262734143</v>
      </c>
      <c r="D1409" s="82"/>
      <c r="F1409" s="10"/>
      <c r="G1409" s="11"/>
    </row>
    <row r="1410" spans="1:7" x14ac:dyDescent="0.2">
      <c r="A1410" s="57">
        <f t="shared" ca="1" si="42"/>
        <v>131.28598848368213</v>
      </c>
      <c r="B1410" s="50">
        <f t="shared" ca="1" si="43"/>
        <v>-65.475749689617786</v>
      </c>
      <c r="D1410" s="82"/>
      <c r="F1410" s="10"/>
      <c r="G1410" s="11"/>
    </row>
    <row r="1411" spans="1:7" x14ac:dyDescent="0.2">
      <c r="A1411" s="57">
        <f t="shared" ca="1" si="42"/>
        <v>131.38195777350938</v>
      </c>
      <c r="B1411" s="50">
        <f t="shared" ca="1" si="43"/>
        <v>-65.30067410382928</v>
      </c>
      <c r="D1411" s="82"/>
      <c r="F1411" s="10"/>
      <c r="G1411" s="11"/>
    </row>
    <row r="1412" spans="1:7" x14ac:dyDescent="0.2">
      <c r="A1412" s="57">
        <f t="shared" ca="1" si="42"/>
        <v>131.47792706333664</v>
      </c>
      <c r="B1412" s="50">
        <f t="shared" ca="1" si="43"/>
        <v>-65.12767317237342</v>
      </c>
      <c r="D1412" s="82"/>
      <c r="F1412" s="10"/>
      <c r="G1412" s="11"/>
    </row>
    <row r="1413" spans="1:7" x14ac:dyDescent="0.2">
      <c r="A1413" s="57">
        <f t="shared" ca="1" si="42"/>
        <v>131.57389635316389</v>
      </c>
      <c r="B1413" s="50">
        <f t="shared" ca="1" si="43"/>
        <v>-64.956716355871976</v>
      </c>
      <c r="D1413" s="82"/>
      <c r="F1413" s="10"/>
      <c r="G1413" s="11"/>
    </row>
    <row r="1414" spans="1:7" x14ac:dyDescent="0.2">
      <c r="A1414" s="57">
        <f t="shared" ca="1" si="42"/>
        <v>131.66986564299114</v>
      </c>
      <c r="B1414" s="50">
        <f t="shared" ca="1" si="43"/>
        <v>-64.787773882463114</v>
      </c>
      <c r="D1414" s="82"/>
      <c r="F1414" s="10"/>
      <c r="G1414" s="11"/>
    </row>
    <row r="1415" spans="1:7" x14ac:dyDescent="0.2">
      <c r="A1415" s="57">
        <f t="shared" ca="1" si="42"/>
        <v>131.76583493281839</v>
      </c>
      <c r="B1415" s="50">
        <f t="shared" ca="1" si="43"/>
        <v>-64.620816722769902</v>
      </c>
      <c r="D1415" s="82"/>
      <c r="F1415" s="10"/>
      <c r="G1415" s="11"/>
    </row>
    <row r="1416" spans="1:7" x14ac:dyDescent="0.2">
      <c r="A1416" s="57">
        <f t="shared" ca="1" si="42"/>
        <v>131.86180422264565</v>
      </c>
      <c r="B1416" s="50">
        <f t="shared" ca="1" si="43"/>
        <v>-64.455816565886977</v>
      </c>
      <c r="D1416" s="82"/>
      <c r="F1416" s="10"/>
      <c r="G1416" s="11"/>
    </row>
    <row r="1417" spans="1:7" x14ac:dyDescent="0.2">
      <c r="A1417" s="57">
        <f t="shared" ca="1" si="42"/>
        <v>131.9577735124729</v>
      </c>
      <c r="B1417" s="50">
        <f t="shared" ca="1" si="43"/>
        <v>-64.292745796335794</v>
      </c>
      <c r="D1417" s="82"/>
      <c r="F1417" s="10"/>
      <c r="G1417" s="11"/>
    </row>
    <row r="1418" spans="1:7" x14ac:dyDescent="0.2">
      <c r="A1418" s="57">
        <f t="shared" ca="1" si="42"/>
        <v>132.05374280230015</v>
      </c>
      <c r="B1418" s="50">
        <f t="shared" ca="1" si="43"/>
        <v>-64.13157747194154</v>
      </c>
      <c r="D1418" s="82"/>
      <c r="F1418" s="10"/>
      <c r="G1418" s="11"/>
    </row>
    <row r="1419" spans="1:7" x14ac:dyDescent="0.2">
      <c r="A1419" s="57">
        <f t="shared" ca="1" si="42"/>
        <v>132.1497120921274</v>
      </c>
      <c r="B1419" s="50">
        <f t="shared" ca="1" si="43"/>
        <v>-63.972285302589064</v>
      </c>
      <c r="D1419" s="82"/>
      <c r="F1419" s="10"/>
      <c r="G1419" s="11"/>
    </row>
    <row r="1420" spans="1:7" x14ac:dyDescent="0.2">
      <c r="A1420" s="57">
        <f t="shared" ca="1" si="42"/>
        <v>132.24568138195465</v>
      </c>
      <c r="B1420" s="50">
        <f t="shared" ca="1" si="43"/>
        <v>-63.814843629814526</v>
      </c>
      <c r="D1420" s="82"/>
      <c r="F1420" s="10"/>
      <c r="G1420" s="11"/>
    </row>
    <row r="1421" spans="1:7" x14ac:dyDescent="0.2">
      <c r="A1421" s="57">
        <f t="shared" ca="1" si="42"/>
        <v>132.34165067178191</v>
      </c>
      <c r="B1421" s="50">
        <f t="shared" ca="1" si="43"/>
        <v>-63.659227407195679</v>
      </c>
      <c r="D1421" s="82"/>
      <c r="F1421" s="10"/>
      <c r="G1421" s="11"/>
    </row>
    <row r="1422" spans="1:7" x14ac:dyDescent="0.2">
      <c r="A1422" s="57">
        <f t="shared" ca="1" si="42"/>
        <v>132.43761996160916</v>
      </c>
      <c r="B1422" s="50">
        <f t="shared" ca="1" si="43"/>
        <v>-63.50541218150223</v>
      </c>
      <c r="D1422" s="82"/>
      <c r="F1422" s="10"/>
      <c r="G1422" s="11"/>
    </row>
    <row r="1423" spans="1:7" x14ac:dyDescent="0.2">
      <c r="A1423" s="57">
        <f t="shared" ca="1" si="42"/>
        <v>132.53358925143641</v>
      </c>
      <c r="B1423" s="50">
        <f t="shared" ca="1" si="43"/>
        <v>-63.353374074571263</v>
      </c>
      <c r="D1423" s="82"/>
      <c r="F1423" s="10"/>
      <c r="G1423" s="11"/>
    </row>
    <row r="1424" spans="1:7" x14ac:dyDescent="0.2">
      <c r="A1424" s="57">
        <f t="shared" ca="1" si="42"/>
        <v>132.62955854126366</v>
      </c>
      <c r="B1424" s="50">
        <f t="shared" ca="1" si="43"/>
        <v>-63.203089765875816</v>
      </c>
      <c r="D1424" s="82"/>
      <c r="F1424" s="10"/>
      <c r="G1424" s="11"/>
    </row>
    <row r="1425" spans="1:7" x14ac:dyDescent="0.2">
      <c r="A1425" s="57">
        <f t="shared" ca="1" si="42"/>
        <v>132.72552783109091</v>
      </c>
      <c r="B1425" s="50">
        <f t="shared" ca="1" si="43"/>
        <v>-63.054536475753366</v>
      </c>
      <c r="D1425" s="82"/>
      <c r="F1425" s="10"/>
      <c r="G1425" s="11"/>
    </row>
    <row r="1426" spans="1:7" x14ac:dyDescent="0.2">
      <c r="A1426" s="57">
        <f t="shared" ca="1" si="42"/>
        <v>132.82149712091817</v>
      </c>
      <c r="B1426" s="50">
        <f t="shared" ca="1" si="43"/>
        <v>-62.907691949266052</v>
      </c>
      <c r="D1426" s="82"/>
      <c r="F1426" s="10"/>
      <c r="G1426" s="11"/>
    </row>
    <row r="1427" spans="1:7" x14ac:dyDescent="0.2">
      <c r="A1427" s="57">
        <f t="shared" ca="1" si="42"/>
        <v>132.91746641074542</v>
      </c>
      <c r="B1427" s="50">
        <f t="shared" ca="1" si="43"/>
        <v>-62.762534440663487</v>
      </c>
      <c r="D1427" s="82"/>
      <c r="F1427" s="10"/>
      <c r="G1427" s="11"/>
    </row>
    <row r="1428" spans="1:7" x14ac:dyDescent="0.2">
      <c r="A1428" s="57">
        <f t="shared" ca="1" si="42"/>
        <v>133.01343570057267</v>
      </c>
      <c r="B1428" s="50">
        <f t="shared" ca="1" si="43"/>
        <v>-62.619042698421381</v>
      </c>
      <c r="D1428" s="82"/>
      <c r="F1428" s="10"/>
      <c r="G1428" s="11"/>
    </row>
    <row r="1429" spans="1:7" x14ac:dyDescent="0.2">
      <c r="A1429" s="57">
        <f t="shared" ca="1" si="42"/>
        <v>133.10940499039992</v>
      </c>
      <c r="B1429" s="50">
        <f t="shared" ca="1" si="43"/>
        <v>-62.477195950831174</v>
      </c>
      <c r="D1429" s="82"/>
      <c r="F1429" s="10"/>
      <c r="G1429" s="11"/>
    </row>
    <row r="1430" spans="1:7" x14ac:dyDescent="0.2">
      <c r="A1430" s="57">
        <f t="shared" ca="1" si="42"/>
        <v>133.20537428022718</v>
      </c>
      <c r="B1430" s="50">
        <f t="shared" ca="1" si="43"/>
        <v>-62.336973892116269</v>
      </c>
      <c r="D1430" s="82"/>
      <c r="F1430" s="10"/>
      <c r="G1430" s="11"/>
    </row>
    <row r="1431" spans="1:7" x14ac:dyDescent="0.2">
      <c r="A1431" s="57">
        <f t="shared" ca="1" si="42"/>
        <v>133.30134357005443</v>
      </c>
      <c r="B1431" s="50">
        <f t="shared" ca="1" si="43"/>
        <v>-62.198356669051591</v>
      </c>
      <c r="D1431" s="82"/>
      <c r="F1431" s="10"/>
      <c r="G1431" s="11"/>
    </row>
    <row r="1432" spans="1:7" x14ac:dyDescent="0.2">
      <c r="A1432" s="57">
        <f t="shared" ca="1" si="42"/>
        <v>133.39731285988168</v>
      </c>
      <c r="B1432" s="50">
        <f t="shared" ca="1" si="43"/>
        <v>-62.06132486806564</v>
      </c>
      <c r="D1432" s="82"/>
      <c r="F1432" s="10"/>
      <c r="G1432" s="11"/>
    </row>
    <row r="1433" spans="1:7" x14ac:dyDescent="0.2">
      <c r="A1433" s="57">
        <f t="shared" ca="1" si="42"/>
        <v>133.49328214970893</v>
      </c>
      <c r="B1433" s="50">
        <f t="shared" ca="1" si="43"/>
        <v>-61.925859502803462</v>
      </c>
      <c r="D1433" s="82"/>
      <c r="F1433" s="10"/>
      <c r="G1433" s="11"/>
    </row>
    <row r="1434" spans="1:7" x14ac:dyDescent="0.2">
      <c r="A1434" s="57">
        <f t="shared" ca="1" si="42"/>
        <v>133.58925143953618</v>
      </c>
      <c r="B1434" s="50">
        <f t="shared" ca="1" si="43"/>
        <v>-61.791942002131599</v>
      </c>
      <c r="D1434" s="82"/>
      <c r="F1434" s="10"/>
      <c r="G1434" s="11"/>
    </row>
    <row r="1435" spans="1:7" x14ac:dyDescent="0.2">
      <c r="A1435" s="57">
        <f t="shared" ca="1" si="42"/>
        <v>133.68522072936344</v>
      </c>
      <c r="B1435" s="50">
        <f t="shared" ca="1" si="43"/>
        <v>-61.659554198566354</v>
      </c>
      <c r="D1435" s="82"/>
      <c r="F1435" s="10"/>
      <c r="G1435" s="11"/>
    </row>
    <row r="1436" spans="1:7" x14ac:dyDescent="0.2">
      <c r="A1436" s="57">
        <f t="shared" ca="1" si="42"/>
        <v>133.78119001919069</v>
      </c>
      <c r="B1436" s="50">
        <f t="shared" ca="1" si="43"/>
        <v>-61.528678317106824</v>
      </c>
      <c r="D1436" s="82"/>
      <c r="F1436" s="10"/>
      <c r="G1436" s="11"/>
    </row>
    <row r="1437" spans="1:7" x14ac:dyDescent="0.2">
      <c r="A1437" s="57">
        <f t="shared" ca="1" si="42"/>
        <v>133.87715930901794</v>
      </c>
      <c r="B1437" s="50">
        <f t="shared" ca="1" si="43"/>
        <v>-61.399296964457278</v>
      </c>
      <c r="D1437" s="82"/>
      <c r="F1437" s="10"/>
      <c r="G1437" s="11"/>
    </row>
    <row r="1438" spans="1:7" x14ac:dyDescent="0.2">
      <c r="A1438" s="57">
        <f t="shared" ca="1" si="42"/>
        <v>133.97312859884519</v>
      </c>
      <c r="B1438" s="50">
        <f t="shared" ca="1" si="43"/>
        <v>-61.271393118621177</v>
      </c>
      <c r="D1438" s="82"/>
      <c r="F1438" s="10"/>
      <c r="G1438" s="11"/>
    </row>
    <row r="1439" spans="1:7" x14ac:dyDescent="0.2">
      <c r="A1439" s="57">
        <f t="shared" ca="1" si="42"/>
        <v>134.06909788867245</v>
      </c>
      <c r="B1439" s="50">
        <f t="shared" ca="1" si="43"/>
        <v>-61.144950118852933</v>
      </c>
      <c r="D1439" s="82"/>
      <c r="F1439" s="10"/>
      <c r="G1439" s="11"/>
    </row>
    <row r="1440" spans="1:7" x14ac:dyDescent="0.2">
      <c r="A1440" s="57">
        <f t="shared" ca="1" si="42"/>
        <v>134.1650671784997</v>
      </c>
      <c r="B1440" s="50">
        <f t="shared" ca="1" si="43"/>
        <v>-61.01995165595217</v>
      </c>
      <c r="D1440" s="82"/>
      <c r="F1440" s="10"/>
      <c r="G1440" s="11"/>
    </row>
    <row r="1441" spans="1:7" x14ac:dyDescent="0.2">
      <c r="A1441" s="57">
        <f t="shared" ca="1" si="42"/>
        <v>134.26103646832695</v>
      </c>
      <c r="B1441" s="50">
        <f t="shared" ca="1" si="43"/>
        <v>-60.896381762886506</v>
      </c>
      <c r="D1441" s="82"/>
      <c r="F1441" s="10"/>
      <c r="G1441" s="11"/>
    </row>
    <row r="1442" spans="1:7" x14ac:dyDescent="0.2">
      <c r="A1442" s="57">
        <f t="shared" ca="1" si="42"/>
        <v>134.3570057581542</v>
      </c>
      <c r="B1442" s="50">
        <f t="shared" ca="1" si="43"/>
        <v>-60.774224805730213</v>
      </c>
      <c r="D1442" s="82"/>
      <c r="F1442" s="10"/>
      <c r="G1442" s="11"/>
    </row>
    <row r="1443" spans="1:7" x14ac:dyDescent="0.2">
      <c r="A1443" s="57">
        <f t="shared" ca="1" si="42"/>
        <v>134.45297504798145</v>
      </c>
      <c r="B1443" s="50">
        <f t="shared" ca="1" si="43"/>
        <v>-60.653465474905516</v>
      </c>
      <c r="D1443" s="82"/>
      <c r="F1443" s="10"/>
      <c r="G1443" s="11"/>
    </row>
    <row r="1444" spans="1:7" x14ac:dyDescent="0.2">
      <c r="A1444" s="57">
        <f t="shared" ca="1" si="42"/>
        <v>134.54894433780871</v>
      </c>
      <c r="B1444" s="50">
        <f t="shared" ca="1" si="43"/>
        <v>-60.534088776714903</v>
      </c>
      <c r="D1444" s="82"/>
      <c r="F1444" s="10"/>
      <c r="G1444" s="11"/>
    </row>
    <row r="1445" spans="1:7" x14ac:dyDescent="0.2">
      <c r="A1445" s="57">
        <f t="shared" ca="1" si="42"/>
        <v>134.64491362763596</v>
      </c>
      <c r="B1445" s="50">
        <f t="shared" ca="1" si="43"/>
        <v>-60.416080025153164</v>
      </c>
      <c r="D1445" s="82"/>
      <c r="F1445" s="10"/>
      <c r="G1445" s="11"/>
    </row>
    <row r="1446" spans="1:7" x14ac:dyDescent="0.2">
      <c r="A1446" s="57">
        <f t="shared" ca="1" si="42"/>
        <v>134.74088291746321</v>
      </c>
      <c r="B1446" s="50">
        <f t="shared" ca="1" si="43"/>
        <v>-60.299424833987374</v>
      </c>
      <c r="D1446" s="82"/>
      <c r="F1446" s="10"/>
      <c r="G1446" s="11"/>
    </row>
    <row r="1447" spans="1:7" x14ac:dyDescent="0.2">
      <c r="A1447" s="57">
        <f t="shared" ca="1" si="42"/>
        <v>134.83685220729046</v>
      </c>
      <c r="B1447" s="50">
        <f t="shared" ca="1" si="43"/>
        <v>-60.184109109095552</v>
      </c>
      <c r="D1447" s="82"/>
      <c r="F1447" s="10"/>
      <c r="G1447" s="11"/>
    </row>
    <row r="1448" spans="1:7" x14ac:dyDescent="0.2">
      <c r="A1448" s="57">
        <f t="shared" ca="1" si="42"/>
        <v>134.93282149711771</v>
      </c>
      <c r="B1448" s="50">
        <f t="shared" ca="1" si="43"/>
        <v>-60.070119041052983</v>
      </c>
      <c r="D1448" s="82"/>
      <c r="F1448" s="10"/>
      <c r="G1448" s="11"/>
    </row>
    <row r="1449" spans="1:7" x14ac:dyDescent="0.2">
      <c r="A1449" s="57">
        <f t="shared" ca="1" si="42"/>
        <v>135.02879078694497</v>
      </c>
      <c r="B1449" s="50">
        <f t="shared" ca="1" si="43"/>
        <v>-59.957441097957357</v>
      </c>
      <c r="D1449" s="82"/>
      <c r="F1449" s="10"/>
      <c r="G1449" s="11"/>
    </row>
    <row r="1450" spans="1:7" x14ac:dyDescent="0.2">
      <c r="A1450" s="57">
        <f t="shared" ca="1" si="42"/>
        <v>135.12476007677222</v>
      </c>
      <c r="B1450" s="50">
        <f t="shared" ca="1" si="43"/>
        <v>-59.84606201848343</v>
      </c>
      <c r="D1450" s="82"/>
      <c r="F1450" s="10"/>
      <c r="G1450" s="11"/>
    </row>
    <row r="1451" spans="1:7" x14ac:dyDescent="0.2">
      <c r="A1451" s="57">
        <f t="shared" ref="A1451:A1514" ca="1" si="44">OFFSET(A1451,-1,0)+f_stop/5000</f>
        <v>135.22072936659947</v>
      </c>
      <c r="B1451" s="50">
        <f t="shared" ref="B1451:B1514" ca="1" si="45">20*LOG(ABS(   (1/f_dec*SIN(f_dec*$A1451/Fm*PI())/SIN($A1451/Fm*PI()))^(order-2) * (1/f_dec2*SIN(f_dec2*$A1451/Fm*PI())/SIN($A1451/Fm*PI())) *  (1/(f_dec*n_avg)*SIN((f_dec*n_avg)*$A1451/Fm*PI())/SIN($A1451/Fm*PI()))    ))</f>
        <v>-59.735968805158137</v>
      </c>
      <c r="D1451" s="82"/>
      <c r="F1451" s="10"/>
      <c r="G1451" s="11"/>
    </row>
    <row r="1452" spans="1:7" x14ac:dyDescent="0.2">
      <c r="A1452" s="57">
        <f t="shared" ca="1" si="44"/>
        <v>135.31669865642672</v>
      </c>
      <c r="B1452" s="50">
        <f t="shared" ca="1" si="45"/>
        <v>-59.627148717848691</v>
      </c>
      <c r="D1452" s="82"/>
      <c r="F1452" s="10"/>
      <c r="G1452" s="11"/>
    </row>
    <row r="1453" spans="1:7" x14ac:dyDescent="0.2">
      <c r="A1453" s="57">
        <f t="shared" ca="1" si="44"/>
        <v>135.41266794625398</v>
      </c>
      <c r="B1453" s="50">
        <f t="shared" ca="1" si="45"/>
        <v>-59.519589267454762</v>
      </c>
      <c r="D1453" s="82"/>
      <c r="F1453" s="10"/>
      <c r="G1453" s="11"/>
    </row>
    <row r="1454" spans="1:7" x14ac:dyDescent="0.2">
      <c r="A1454" s="57">
        <f t="shared" ca="1" si="44"/>
        <v>135.50863723608123</v>
      </c>
      <c r="B1454" s="50">
        <f t="shared" ca="1" si="45"/>
        <v>-59.413278209797731</v>
      </c>
      <c r="D1454" s="82"/>
      <c r="F1454" s="10"/>
      <c r="G1454" s="11"/>
    </row>
    <row r="1455" spans="1:7" x14ac:dyDescent="0.2">
      <c r="A1455" s="57">
        <f t="shared" ca="1" si="44"/>
        <v>135.60460652590848</v>
      </c>
      <c r="B1455" s="50">
        <f t="shared" ca="1" si="45"/>
        <v>-59.308203539699917</v>
      </c>
      <c r="D1455" s="82"/>
      <c r="F1455" s="10"/>
      <c r="G1455" s="11"/>
    </row>
    <row r="1456" spans="1:7" x14ac:dyDescent="0.2">
      <c r="A1456" s="57">
        <f t="shared" ca="1" si="44"/>
        <v>135.70057581573573</v>
      </c>
      <c r="B1456" s="50">
        <f t="shared" ca="1" si="45"/>
        <v>-59.20435348524574</v>
      </c>
      <c r="D1456" s="82"/>
      <c r="F1456" s="10"/>
      <c r="G1456" s="11"/>
    </row>
    <row r="1457" spans="1:7" x14ac:dyDescent="0.2">
      <c r="A1457" s="57">
        <f t="shared" ca="1" si="44"/>
        <v>135.79654510556298</v>
      </c>
      <c r="B1457" s="50">
        <f t="shared" ca="1" si="45"/>
        <v>-59.101716502219794</v>
      </c>
      <c r="D1457" s="82"/>
      <c r="F1457" s="10"/>
      <c r="G1457" s="11"/>
    </row>
    <row r="1458" spans="1:7" x14ac:dyDescent="0.2">
      <c r="A1458" s="57">
        <f t="shared" ca="1" si="44"/>
        <v>135.89251439539024</v>
      </c>
      <c r="B1458" s="50">
        <f t="shared" ca="1" si="45"/>
        <v>-59.000281268713934</v>
      </c>
      <c r="D1458" s="82"/>
      <c r="F1458" s="10"/>
      <c r="G1458" s="11"/>
    </row>
    <row r="1459" spans="1:7" x14ac:dyDescent="0.2">
      <c r="A1459" s="57">
        <f t="shared" ca="1" si="44"/>
        <v>135.98848368521749</v>
      </c>
      <c r="B1459" s="50">
        <f t="shared" ca="1" si="45"/>
        <v>-58.900036679898086</v>
      </c>
      <c r="D1459" s="82"/>
      <c r="F1459" s="10"/>
      <c r="G1459" s="11"/>
    </row>
    <row r="1460" spans="1:7" x14ac:dyDescent="0.2">
      <c r="A1460" s="57">
        <f t="shared" ca="1" si="44"/>
        <v>136.08445297504474</v>
      </c>
      <c r="B1460" s="50">
        <f t="shared" ca="1" si="45"/>
        <v>-58.800971842948911</v>
      </c>
      <c r="D1460" s="82"/>
      <c r="F1460" s="10"/>
      <c r="G1460" s="11"/>
    </row>
    <row r="1461" spans="1:7" x14ac:dyDescent="0.2">
      <c r="A1461" s="57">
        <f t="shared" ca="1" si="44"/>
        <v>136.18042226487199</v>
      </c>
      <c r="B1461" s="50">
        <f t="shared" ca="1" si="45"/>
        <v>-58.703076072130202</v>
      </c>
      <c r="D1461" s="82"/>
      <c r="F1461" s="10"/>
      <c r="G1461" s="11"/>
    </row>
    <row r="1462" spans="1:7" x14ac:dyDescent="0.2">
      <c r="A1462" s="57">
        <f t="shared" ca="1" si="44"/>
        <v>136.27639155469925</v>
      </c>
      <c r="B1462" s="50">
        <f t="shared" ca="1" si="45"/>
        <v>-58.60633888402014</v>
      </c>
      <c r="D1462" s="82"/>
      <c r="F1462" s="10"/>
      <c r="G1462" s="11"/>
    </row>
    <row r="1463" spans="1:7" x14ac:dyDescent="0.2">
      <c r="A1463" s="57">
        <f t="shared" ca="1" si="44"/>
        <v>136.3723608445265</v>
      </c>
      <c r="B1463" s="50">
        <f t="shared" ca="1" si="45"/>
        <v>-58.510749992880243</v>
      </c>
      <c r="D1463" s="82"/>
      <c r="F1463" s="10"/>
      <c r="G1463" s="11"/>
    </row>
    <row r="1464" spans="1:7" x14ac:dyDescent="0.2">
      <c r="A1464" s="57">
        <f t="shared" ca="1" si="44"/>
        <v>136.46833013435375</v>
      </c>
      <c r="B1464" s="50">
        <f t="shared" ca="1" si="45"/>
        <v>-58.416299306160511</v>
      </c>
      <c r="D1464" s="82"/>
      <c r="F1464" s="10"/>
      <c r="G1464" s="11"/>
    </row>
    <row r="1465" spans="1:7" x14ac:dyDescent="0.2">
      <c r="A1465" s="57">
        <f t="shared" ca="1" si="44"/>
        <v>136.564299424181</v>
      </c>
      <c r="B1465" s="50">
        <f t="shared" ca="1" si="45"/>
        <v>-58.322976920136718</v>
      </c>
      <c r="D1465" s="82"/>
      <c r="F1465" s="10"/>
      <c r="G1465" s="11"/>
    </row>
    <row r="1466" spans="1:7" x14ac:dyDescent="0.2">
      <c r="A1466" s="57">
        <f t="shared" ca="1" si="44"/>
        <v>136.66026871400825</v>
      </c>
      <c r="B1466" s="50">
        <f t="shared" ca="1" si="45"/>
        <v>-58.230773115674864</v>
      </c>
      <c r="D1466" s="82"/>
      <c r="F1466" s="10"/>
      <c r="G1466" s="11"/>
    </row>
    <row r="1467" spans="1:7" x14ac:dyDescent="0.2">
      <c r="A1467" s="57">
        <f t="shared" ca="1" si="44"/>
        <v>136.75623800383551</v>
      </c>
      <c r="B1467" s="50">
        <f t="shared" ca="1" si="45"/>
        <v>-58.139678354118573</v>
      </c>
      <c r="D1467" s="82"/>
      <c r="F1467" s="10"/>
      <c r="G1467" s="11"/>
    </row>
    <row r="1468" spans="1:7" x14ac:dyDescent="0.2">
      <c r="A1468" s="57">
        <f t="shared" ca="1" si="44"/>
        <v>136.85220729366276</v>
      </c>
      <c r="B1468" s="50">
        <f t="shared" ca="1" si="45"/>
        <v>-58.049683273295173</v>
      </c>
      <c r="D1468" s="82"/>
      <c r="F1468" s="10"/>
      <c r="G1468" s="11"/>
    </row>
    <row r="1469" spans="1:7" x14ac:dyDescent="0.2">
      <c r="A1469" s="57">
        <f t="shared" ca="1" si="44"/>
        <v>136.94817658349001</v>
      </c>
      <c r="B1469" s="50">
        <f t="shared" ca="1" si="45"/>
        <v>-57.960778683636448</v>
      </c>
      <c r="D1469" s="82"/>
      <c r="F1469" s="10"/>
      <c r="G1469" s="11"/>
    </row>
    <row r="1470" spans="1:7" x14ac:dyDescent="0.2">
      <c r="A1470" s="57">
        <f t="shared" ca="1" si="44"/>
        <v>137.04414587331726</v>
      </c>
      <c r="B1470" s="50">
        <f t="shared" ca="1" si="45"/>
        <v>-57.872955564410347</v>
      </c>
      <c r="D1470" s="82"/>
      <c r="F1470" s="10"/>
      <c r="G1470" s="11"/>
    </row>
    <row r="1471" spans="1:7" x14ac:dyDescent="0.2">
      <c r="A1471" s="57">
        <f t="shared" ca="1" si="44"/>
        <v>137.14011516314451</v>
      </c>
      <c r="B1471" s="50">
        <f t="shared" ca="1" si="45"/>
        <v>-57.786205060059601</v>
      </c>
      <c r="D1471" s="82"/>
      <c r="F1471" s="10"/>
      <c r="G1471" s="11"/>
    </row>
    <row r="1472" spans="1:7" x14ac:dyDescent="0.2">
      <c r="A1472" s="57">
        <f t="shared" ca="1" si="44"/>
        <v>137.23608445297177</v>
      </c>
      <c r="B1472" s="50">
        <f t="shared" ca="1" si="45"/>
        <v>-57.70051847664395</v>
      </c>
      <c r="D1472" s="82"/>
      <c r="F1472" s="10"/>
      <c r="G1472" s="11"/>
    </row>
    <row r="1473" spans="1:7" x14ac:dyDescent="0.2">
      <c r="A1473" s="57">
        <f t="shared" ca="1" si="44"/>
        <v>137.33205374279902</v>
      </c>
      <c r="B1473" s="50">
        <f t="shared" ca="1" si="45"/>
        <v>-57.615887278382687</v>
      </c>
      <c r="D1473" s="82"/>
      <c r="F1473" s="10"/>
      <c r="G1473" s="11"/>
    </row>
    <row r="1474" spans="1:7" x14ac:dyDescent="0.2">
      <c r="A1474" s="57">
        <f t="shared" ca="1" si="44"/>
        <v>137.42802303262627</v>
      </c>
      <c r="B1474" s="50">
        <f t="shared" ca="1" si="45"/>
        <v>-57.532303084293524</v>
      </c>
      <c r="D1474" s="82"/>
      <c r="F1474" s="10"/>
      <c r="G1474" s="11"/>
    </row>
    <row r="1475" spans="1:7" x14ac:dyDescent="0.2">
      <c r="A1475" s="57">
        <f t="shared" ca="1" si="44"/>
        <v>137.52399232245352</v>
      </c>
      <c r="B1475" s="50">
        <f t="shared" ca="1" si="45"/>
        <v>-57.449757664925649</v>
      </c>
      <c r="D1475" s="82"/>
      <c r="F1475" s="10"/>
      <c r="G1475" s="11"/>
    </row>
    <row r="1476" spans="1:7" x14ac:dyDescent="0.2">
      <c r="A1476" s="57">
        <f t="shared" ca="1" si="44"/>
        <v>137.61996161228078</v>
      </c>
      <c r="B1476" s="50">
        <f t="shared" ca="1" si="45"/>
        <v>-57.36824293918297</v>
      </c>
      <c r="D1476" s="82"/>
      <c r="F1476" s="10"/>
      <c r="G1476" s="11"/>
    </row>
    <row r="1477" spans="1:7" x14ac:dyDescent="0.2">
      <c r="A1477" s="57">
        <f t="shared" ca="1" si="44"/>
        <v>137.71593090210803</v>
      </c>
      <c r="B1477" s="50">
        <f t="shared" ca="1" si="45"/>
        <v>-57.287750971235184</v>
      </c>
      <c r="D1477" s="82"/>
      <c r="F1477" s="10"/>
      <c r="G1477" s="11"/>
    </row>
    <row r="1478" spans="1:7" x14ac:dyDescent="0.2">
      <c r="A1478" s="57">
        <f t="shared" ca="1" si="44"/>
        <v>137.81190019193528</v>
      </c>
      <c r="B1478" s="50">
        <f t="shared" ca="1" si="45"/>
        <v>-57.208273967513641</v>
      </c>
      <c r="D1478" s="82"/>
      <c r="F1478" s="10"/>
      <c r="G1478" s="11"/>
    </row>
    <row r="1479" spans="1:7" x14ac:dyDescent="0.2">
      <c r="A1479" s="57">
        <f t="shared" ca="1" si="44"/>
        <v>137.90786948176253</v>
      </c>
      <c r="B1479" s="50">
        <f t="shared" ca="1" si="45"/>
        <v>-57.129804273789247</v>
      </c>
      <c r="D1479" s="82"/>
      <c r="F1479" s="10"/>
      <c r="G1479" s="11"/>
    </row>
    <row r="1480" spans="1:7" x14ac:dyDescent="0.2">
      <c r="A1480" s="57">
        <f t="shared" ca="1" si="44"/>
        <v>138.00383877158978</v>
      </c>
      <c r="B1480" s="50">
        <f t="shared" ca="1" si="45"/>
        <v>-57.052334372330066</v>
      </c>
      <c r="D1480" s="82"/>
      <c r="F1480" s="10"/>
      <c r="G1480" s="11"/>
    </row>
    <row r="1481" spans="1:7" x14ac:dyDescent="0.2">
      <c r="A1481" s="57">
        <f t="shared" ca="1" si="44"/>
        <v>138.09980806141704</v>
      </c>
      <c r="B1481" s="50">
        <f t="shared" ca="1" si="45"/>
        <v>-56.975856879135691</v>
      </c>
      <c r="D1481" s="82"/>
      <c r="F1481" s="10"/>
      <c r="G1481" s="11"/>
    </row>
    <row r="1482" spans="1:7" x14ac:dyDescent="0.2">
      <c r="A1482" s="57">
        <f t="shared" ca="1" si="44"/>
        <v>138.19577735124429</v>
      </c>
      <c r="B1482" s="50">
        <f t="shared" ca="1" si="45"/>
        <v>-56.900364541246219</v>
      </c>
      <c r="D1482" s="82"/>
      <c r="F1482" s="10"/>
      <c r="G1482" s="11"/>
    </row>
    <row r="1483" spans="1:7" x14ac:dyDescent="0.2">
      <c r="A1483" s="57">
        <f t="shared" ca="1" si="44"/>
        <v>138.29174664107154</v>
      </c>
      <c r="B1483" s="50">
        <f t="shared" ca="1" si="45"/>
        <v>-56.825850234123592</v>
      </c>
      <c r="D1483" s="82"/>
      <c r="F1483" s="10"/>
      <c r="G1483" s="11"/>
    </row>
    <row r="1484" spans="1:7" x14ac:dyDescent="0.2">
      <c r="A1484" s="57">
        <f t="shared" ca="1" si="44"/>
        <v>138.38771593089879</v>
      </c>
      <c r="B1484" s="50">
        <f t="shared" ca="1" si="45"/>
        <v>-56.75230695910281</v>
      </c>
      <c r="D1484" s="82"/>
      <c r="F1484" s="10"/>
      <c r="G1484" s="11"/>
    </row>
    <row r="1485" spans="1:7" x14ac:dyDescent="0.2">
      <c r="A1485" s="57">
        <f t="shared" ca="1" si="44"/>
        <v>138.48368522072604</v>
      </c>
      <c r="B1485" s="50">
        <f t="shared" ca="1" si="45"/>
        <v>-56.679727840910914</v>
      </c>
      <c r="D1485" s="82"/>
      <c r="F1485" s="10"/>
      <c r="G1485" s="11"/>
    </row>
    <row r="1486" spans="1:7" x14ac:dyDescent="0.2">
      <c r="A1486" s="57">
        <f t="shared" ca="1" si="44"/>
        <v>138.5796545105533</v>
      </c>
      <c r="B1486" s="50">
        <f t="shared" ca="1" si="45"/>
        <v>-56.608106125251744</v>
      </c>
      <c r="D1486" s="82"/>
      <c r="F1486" s="10"/>
      <c r="G1486" s="11"/>
    </row>
    <row r="1487" spans="1:7" x14ac:dyDescent="0.2">
      <c r="A1487" s="57">
        <f t="shared" ca="1" si="44"/>
        <v>138.67562380038055</v>
      </c>
      <c r="B1487" s="50">
        <f t="shared" ca="1" si="45"/>
        <v>-56.53743517645453</v>
      </c>
      <c r="D1487" s="82"/>
      <c r="F1487" s="10"/>
      <c r="G1487" s="11"/>
    </row>
    <row r="1488" spans="1:7" x14ac:dyDescent="0.2">
      <c r="A1488" s="57">
        <f t="shared" ca="1" si="44"/>
        <v>138.7715930902078</v>
      </c>
      <c r="B1488" s="50">
        <f t="shared" ca="1" si="45"/>
        <v>-56.467708475184068</v>
      </c>
      <c r="D1488" s="82"/>
      <c r="F1488" s="10"/>
      <c r="G1488" s="11"/>
    </row>
    <row r="1489" spans="1:7" x14ac:dyDescent="0.2">
      <c r="A1489" s="57">
        <f t="shared" ca="1" si="44"/>
        <v>138.86756238003505</v>
      </c>
      <c r="B1489" s="50">
        <f t="shared" ca="1" si="45"/>
        <v>-56.39891961621089</v>
      </c>
      <c r="D1489" s="82"/>
      <c r="F1489" s="10"/>
      <c r="G1489" s="11"/>
    </row>
    <row r="1490" spans="1:7" x14ac:dyDescent="0.2">
      <c r="A1490" s="57">
        <f t="shared" ca="1" si="44"/>
        <v>138.96353166986231</v>
      </c>
      <c r="B1490" s="50">
        <f t="shared" ca="1" si="45"/>
        <v>-56.331062306239602</v>
      </c>
      <c r="D1490" s="82"/>
      <c r="F1490" s="10"/>
      <c r="G1490" s="11"/>
    </row>
    <row r="1491" spans="1:7" x14ac:dyDescent="0.2">
      <c r="A1491" s="57">
        <f t="shared" ca="1" si="44"/>
        <v>139.05950095968956</v>
      </c>
      <c r="B1491" s="50">
        <f t="shared" ca="1" si="45"/>
        <v>-56.264130361793541</v>
      </c>
      <c r="D1491" s="82"/>
      <c r="F1491" s="10"/>
      <c r="G1491" s="11"/>
    </row>
    <row r="1492" spans="1:7" x14ac:dyDescent="0.2">
      <c r="A1492" s="57">
        <f t="shared" ca="1" si="44"/>
        <v>139.15547024951681</v>
      </c>
      <c r="B1492" s="50">
        <f t="shared" ca="1" si="45"/>
        <v>-56.198117707153997</v>
      </c>
      <c r="D1492" s="82"/>
      <c r="F1492" s="10"/>
      <c r="G1492" s="11"/>
    </row>
    <row r="1493" spans="1:7" x14ac:dyDescent="0.2">
      <c r="A1493" s="57">
        <f t="shared" ca="1" si="44"/>
        <v>139.25143953934406</v>
      </c>
      <c r="B1493" s="50">
        <f t="shared" ca="1" si="45"/>
        <v>-56.133018372352844</v>
      </c>
      <c r="D1493" s="82"/>
      <c r="F1493" s="10"/>
      <c r="G1493" s="11"/>
    </row>
    <row r="1494" spans="1:7" x14ac:dyDescent="0.2">
      <c r="A1494" s="57">
        <f t="shared" ca="1" si="44"/>
        <v>139.34740882917131</v>
      </c>
      <c r="B1494" s="50">
        <f t="shared" ca="1" si="45"/>
        <v>-56.068826491216313</v>
      </c>
      <c r="D1494" s="82"/>
      <c r="F1494" s="10"/>
      <c r="G1494" s="11"/>
    </row>
    <row r="1495" spans="1:7" x14ac:dyDescent="0.2">
      <c r="A1495" s="57">
        <f t="shared" ca="1" si="44"/>
        <v>139.44337811899857</v>
      </c>
      <c r="B1495" s="50">
        <f t="shared" ca="1" si="45"/>
        <v>-56.005536299459038</v>
      </c>
      <c r="D1495" s="82"/>
      <c r="F1495" s="10"/>
      <c r="G1495" s="11"/>
    </row>
    <row r="1496" spans="1:7" x14ac:dyDescent="0.2">
      <c r="A1496" s="57">
        <f t="shared" ca="1" si="44"/>
        <v>139.53934740882582</v>
      </c>
      <c r="B1496" s="50">
        <f t="shared" ca="1" si="45"/>
        <v>-55.94314213282648</v>
      </c>
      <c r="D1496" s="82"/>
      <c r="F1496" s="10"/>
      <c r="G1496" s="11"/>
    </row>
    <row r="1497" spans="1:7" x14ac:dyDescent="0.2">
      <c r="A1497" s="57">
        <f t="shared" ca="1" si="44"/>
        <v>139.63531669865307</v>
      </c>
      <c r="B1497" s="50">
        <f t="shared" ca="1" si="45"/>
        <v>-55.88163842528467</v>
      </c>
      <c r="D1497" s="82"/>
      <c r="F1497" s="10"/>
      <c r="G1497" s="11"/>
    </row>
    <row r="1498" spans="1:7" x14ac:dyDescent="0.2">
      <c r="A1498" s="57">
        <f t="shared" ca="1" si="44"/>
        <v>139.73128598848032</v>
      </c>
      <c r="B1498" s="50">
        <f t="shared" ca="1" si="45"/>
        <v>-55.821019707255608</v>
      </c>
      <c r="D1498" s="82"/>
      <c r="F1498" s="10"/>
      <c r="G1498" s="11"/>
    </row>
    <row r="1499" spans="1:7" x14ac:dyDescent="0.2">
      <c r="A1499" s="57">
        <f t="shared" ca="1" si="44"/>
        <v>139.82725527830758</v>
      </c>
      <c r="B1499" s="50">
        <f t="shared" ca="1" si="45"/>
        <v>-55.76128060389717</v>
      </c>
      <c r="D1499" s="82"/>
      <c r="F1499" s="10"/>
      <c r="G1499" s="11"/>
    </row>
    <row r="1500" spans="1:7" x14ac:dyDescent="0.2">
      <c r="A1500" s="57">
        <f t="shared" ca="1" si="44"/>
        <v>139.92322456813483</v>
      </c>
      <c r="B1500" s="50">
        <f t="shared" ca="1" si="45"/>
        <v>-55.702415833426357</v>
      </c>
      <c r="D1500" s="82"/>
      <c r="F1500" s="10"/>
      <c r="G1500" s="11"/>
    </row>
    <row r="1501" spans="1:7" x14ac:dyDescent="0.2">
      <c r="A1501" s="57">
        <f t="shared" ca="1" si="44"/>
        <v>140.01919385796208</v>
      </c>
      <c r="B1501" s="50">
        <f t="shared" ca="1" si="45"/>
        <v>-55.644420205484373</v>
      </c>
      <c r="D1501" s="82"/>
      <c r="F1501" s="10"/>
      <c r="G1501" s="11"/>
    </row>
    <row r="1502" spans="1:7" x14ac:dyDescent="0.2">
      <c r="A1502" s="57">
        <f t="shared" ca="1" si="44"/>
        <v>140.11516314778933</v>
      </c>
      <c r="B1502" s="50">
        <f t="shared" ca="1" si="45"/>
        <v>-55.58728861954264</v>
      </c>
      <c r="D1502" s="82"/>
      <c r="F1502" s="10"/>
      <c r="G1502" s="11"/>
    </row>
    <row r="1503" spans="1:7" x14ac:dyDescent="0.2">
      <c r="A1503" s="57">
        <f t="shared" ca="1" si="44"/>
        <v>140.21113243761658</v>
      </c>
      <c r="B1503" s="50">
        <f t="shared" ca="1" si="45"/>
        <v>-55.531016063348446</v>
      </c>
      <c r="D1503" s="82"/>
      <c r="F1503" s="10"/>
      <c r="G1503" s="11"/>
    </row>
    <row r="1504" spans="1:7" x14ac:dyDescent="0.2">
      <c r="A1504" s="57">
        <f t="shared" ca="1" si="44"/>
        <v>140.30710172744384</v>
      </c>
      <c r="B1504" s="50">
        <f t="shared" ca="1" si="45"/>
        <v>-55.475597611409235</v>
      </c>
      <c r="D1504" s="82"/>
      <c r="F1504" s="10"/>
      <c r="G1504" s="11"/>
    </row>
    <row r="1505" spans="1:7" x14ac:dyDescent="0.2">
      <c r="A1505" s="57">
        <f t="shared" ca="1" si="44"/>
        <v>140.40307101727109</v>
      </c>
      <c r="B1505" s="50">
        <f t="shared" ca="1" si="45"/>
        <v>-55.421028423514223</v>
      </c>
      <c r="D1505" s="82"/>
      <c r="F1505" s="10"/>
      <c r="G1505" s="11"/>
    </row>
    <row r="1506" spans="1:7" x14ac:dyDescent="0.2">
      <c r="A1506" s="57">
        <f t="shared" ca="1" si="44"/>
        <v>140.49904030709834</v>
      </c>
      <c r="B1506" s="50">
        <f t="shared" ca="1" si="45"/>
        <v>-55.367303743292773</v>
      </c>
      <c r="D1506" s="82"/>
      <c r="F1506" s="10"/>
      <c r="G1506" s="11"/>
    </row>
    <row r="1507" spans="1:7" x14ac:dyDescent="0.2">
      <c r="A1507" s="57">
        <f t="shared" ca="1" si="44"/>
        <v>140.59500959692559</v>
      </c>
      <c r="B1507" s="50">
        <f t="shared" ca="1" si="45"/>
        <v>-55.314418896808057</v>
      </c>
      <c r="D1507" s="82"/>
      <c r="F1507" s="10"/>
      <c r="G1507" s="11"/>
    </row>
    <row r="1508" spans="1:7" x14ac:dyDescent="0.2">
      <c r="A1508" s="57">
        <f t="shared" ca="1" si="44"/>
        <v>140.69097888675284</v>
      </c>
      <c r="B1508" s="50">
        <f t="shared" ca="1" si="45"/>
        <v>-55.262369291185237</v>
      </c>
      <c r="D1508" s="82"/>
      <c r="F1508" s="10"/>
      <c r="G1508" s="11"/>
    </row>
    <row r="1509" spans="1:7" x14ac:dyDescent="0.2">
      <c r="A1509" s="57">
        <f t="shared" ca="1" si="44"/>
        <v>140.7869481765801</v>
      </c>
      <c r="B1509" s="50">
        <f t="shared" ca="1" si="45"/>
        <v>-55.21115041327338</v>
      </c>
      <c r="D1509" s="82"/>
      <c r="F1509" s="10"/>
      <c r="G1509" s="11"/>
    </row>
    <row r="1510" spans="1:7" x14ac:dyDescent="0.2">
      <c r="A1510" s="57">
        <f t="shared" ca="1" si="44"/>
        <v>140.88291746640735</v>
      </c>
      <c r="B1510" s="50">
        <f t="shared" ca="1" si="45"/>
        <v>-55.160757828339904</v>
      </c>
      <c r="D1510" s="82"/>
      <c r="F1510" s="10"/>
      <c r="G1510" s="11"/>
    </row>
    <row r="1511" spans="1:7" x14ac:dyDescent="0.2">
      <c r="A1511" s="57">
        <f t="shared" ca="1" si="44"/>
        <v>140.9788867562346</v>
      </c>
      <c r="B1511" s="50">
        <f t="shared" ca="1" si="45"/>
        <v>-55.111187178797003</v>
      </c>
      <c r="D1511" s="82"/>
      <c r="F1511" s="10"/>
      <c r="G1511" s="11"/>
    </row>
    <row r="1512" spans="1:7" x14ac:dyDescent="0.2">
      <c r="A1512" s="57">
        <f t="shared" ca="1" si="44"/>
        <v>141.07485604606185</v>
      </c>
      <c r="B1512" s="50">
        <f t="shared" ca="1" si="45"/>
        <v>-55.062434182958881</v>
      </c>
      <c r="D1512" s="82"/>
      <c r="F1512" s="10"/>
      <c r="G1512" s="11"/>
    </row>
    <row r="1513" spans="1:7" x14ac:dyDescent="0.2">
      <c r="A1513" s="57">
        <f t="shared" ca="1" si="44"/>
        <v>141.17082533588911</v>
      </c>
      <c r="B1513" s="50">
        <f t="shared" ca="1" si="45"/>
        <v>-55.014494633829258</v>
      </c>
      <c r="D1513" s="82"/>
      <c r="F1513" s="10"/>
      <c r="G1513" s="11"/>
    </row>
    <row r="1514" spans="1:7" x14ac:dyDescent="0.2">
      <c r="A1514" s="57">
        <f t="shared" ca="1" si="44"/>
        <v>141.26679462571636</v>
      </c>
      <c r="B1514" s="50">
        <f t="shared" ca="1" si="45"/>
        <v>-54.967364397918246</v>
      </c>
      <c r="D1514" s="82"/>
      <c r="F1514" s="10"/>
      <c r="G1514" s="11"/>
    </row>
    <row r="1515" spans="1:7" x14ac:dyDescent="0.2">
      <c r="A1515" s="57">
        <f t="shared" ref="A1515:A1578" ca="1" si="46">OFFSET(A1515,-1,0)+f_stop/5000</f>
        <v>141.36276391554361</v>
      </c>
      <c r="B1515" s="50">
        <f t="shared" ref="B1515:B1578" ca="1" si="47">20*LOG(ABS(   (1/f_dec*SIN(f_dec*$A1515/Fm*PI())/SIN($A1515/Fm*PI()))^(order-2) * (1/f_dec2*SIN(f_dec2*$A1515/Fm*PI())/SIN($A1515/Fm*PI())) *  (1/(f_dec*n_avg)*SIN((f_dec*n_avg)*$A1515/Fm*PI())/SIN($A1515/Fm*PI()))    ))</f>
        <v>-54.921039414087716</v>
      </c>
      <c r="D1515" s="82"/>
      <c r="F1515" s="10"/>
      <c r="G1515" s="11"/>
    </row>
    <row r="1516" spans="1:7" x14ac:dyDescent="0.2">
      <c r="A1516" s="57">
        <f t="shared" ca="1" si="46"/>
        <v>141.45873320537086</v>
      </c>
      <c r="B1516" s="50">
        <f t="shared" ca="1" si="47"/>
        <v>-54.875515692424706</v>
      </c>
      <c r="D1516" s="82"/>
      <c r="F1516" s="10"/>
      <c r="G1516" s="11"/>
    </row>
    <row r="1517" spans="1:7" x14ac:dyDescent="0.2">
      <c r="A1517" s="57">
        <f t="shared" ca="1" si="46"/>
        <v>141.55470249519811</v>
      </c>
      <c r="B1517" s="50">
        <f t="shared" ca="1" si="47"/>
        <v>-54.83078931314185</v>
      </c>
      <c r="D1517" s="82"/>
      <c r="F1517" s="10"/>
      <c r="G1517" s="11"/>
    </row>
    <row r="1518" spans="1:7" x14ac:dyDescent="0.2">
      <c r="A1518" s="57">
        <f t="shared" ca="1" si="46"/>
        <v>141.65067178502537</v>
      </c>
      <c r="B1518" s="50">
        <f t="shared" ca="1" si="47"/>
        <v>-54.786856425504268</v>
      </c>
      <c r="D1518" s="82"/>
      <c r="F1518" s="10"/>
      <c r="G1518" s="11"/>
    </row>
    <row r="1519" spans="1:7" x14ac:dyDescent="0.2">
      <c r="A1519" s="57">
        <f t="shared" ca="1" si="46"/>
        <v>141.74664107485262</v>
      </c>
      <c r="B1519" s="50">
        <f t="shared" ca="1" si="47"/>
        <v>-54.743713246782313</v>
      </c>
      <c r="D1519" s="82"/>
      <c r="F1519" s="10"/>
      <c r="G1519" s="11"/>
    </row>
    <row r="1520" spans="1:7" x14ac:dyDescent="0.2">
      <c r="A1520" s="57">
        <f t="shared" ca="1" si="46"/>
        <v>141.84261036467987</v>
      </c>
      <c r="B1520" s="50">
        <f t="shared" ca="1" si="47"/>
        <v>-54.701356061229447</v>
      </c>
      <c r="D1520" s="82"/>
      <c r="F1520" s="10"/>
      <c r="G1520" s="11"/>
    </row>
    <row r="1521" spans="1:7" x14ac:dyDescent="0.2">
      <c r="A1521" s="57">
        <f t="shared" ca="1" si="46"/>
        <v>141.93857965450712</v>
      </c>
      <c r="B1521" s="50">
        <f t="shared" ca="1" si="47"/>
        <v>-54.6597812190845</v>
      </c>
      <c r="D1521" s="82"/>
      <c r="F1521" s="10"/>
      <c r="G1521" s="11"/>
    </row>
    <row r="1522" spans="1:7" x14ac:dyDescent="0.2">
      <c r="A1522" s="57">
        <f t="shared" ca="1" si="46"/>
        <v>142.03454894433438</v>
      </c>
      <c r="B1522" s="50">
        <f t="shared" ca="1" si="47"/>
        <v>-54.618985135598024</v>
      </c>
      <c r="D1522" s="82"/>
      <c r="F1522" s="10"/>
      <c r="G1522" s="11"/>
    </row>
    <row r="1523" spans="1:7" x14ac:dyDescent="0.2">
      <c r="A1523" s="57">
        <f t="shared" ca="1" si="46"/>
        <v>142.13051823416163</v>
      </c>
      <c r="B1523" s="50">
        <f t="shared" ca="1" si="47"/>
        <v>-54.578964290081728</v>
      </c>
      <c r="D1523" s="82"/>
      <c r="F1523" s="10"/>
      <c r="G1523" s="11"/>
    </row>
    <row r="1524" spans="1:7" x14ac:dyDescent="0.2">
      <c r="A1524" s="57">
        <f t="shared" ca="1" si="46"/>
        <v>142.22648752398888</v>
      </c>
      <c r="B1524" s="50">
        <f t="shared" ca="1" si="47"/>
        <v>-54.539715224980895</v>
      </c>
      <c r="D1524" s="82"/>
      <c r="F1524" s="10"/>
      <c r="G1524" s="11"/>
    </row>
    <row r="1525" spans="1:7" x14ac:dyDescent="0.2">
      <c r="A1525" s="57">
        <f t="shared" ca="1" si="46"/>
        <v>142.32245681381613</v>
      </c>
      <c r="B1525" s="50">
        <f t="shared" ca="1" si="47"/>
        <v>-54.50123454496871</v>
      </c>
      <c r="D1525" s="82"/>
      <c r="F1525" s="10"/>
      <c r="G1525" s="11"/>
    </row>
    <row r="1526" spans="1:7" x14ac:dyDescent="0.2">
      <c r="A1526" s="57">
        <f t="shared" ca="1" si="46"/>
        <v>142.41842610364338</v>
      </c>
      <c r="B1526" s="50">
        <f t="shared" ca="1" si="47"/>
        <v>-54.463518916062426</v>
      </c>
      <c r="D1526" s="82"/>
      <c r="F1526" s="10"/>
      <c r="G1526" s="11"/>
    </row>
    <row r="1527" spans="1:7" x14ac:dyDescent="0.2">
      <c r="A1527" s="57">
        <f t="shared" ca="1" si="46"/>
        <v>142.51439539347064</v>
      </c>
      <c r="B1527" s="50">
        <f t="shared" ca="1" si="47"/>
        <v>-54.42656506476068</v>
      </c>
      <c r="D1527" s="82"/>
      <c r="F1527" s="10"/>
      <c r="G1527" s="11"/>
    </row>
    <row r="1528" spans="1:7" x14ac:dyDescent="0.2">
      <c r="A1528" s="57">
        <f t="shared" ca="1" si="46"/>
        <v>142.61036468329789</v>
      </c>
      <c r="B1528" s="50">
        <f t="shared" ca="1" si="47"/>
        <v>-54.390369777201109</v>
      </c>
      <c r="D1528" s="82"/>
      <c r="F1528" s="10"/>
      <c r="G1528" s="11"/>
    </row>
    <row r="1529" spans="1:7" x14ac:dyDescent="0.2">
      <c r="A1529" s="57">
        <f t="shared" ca="1" si="46"/>
        <v>142.70633397312514</v>
      </c>
      <c r="B1529" s="50">
        <f t="shared" ca="1" si="47"/>
        <v>-54.354929898338554</v>
      </c>
      <c r="D1529" s="82"/>
      <c r="F1529" s="10"/>
      <c r="G1529" s="11"/>
    </row>
    <row r="1530" spans="1:7" x14ac:dyDescent="0.2">
      <c r="A1530" s="57">
        <f t="shared" ca="1" si="46"/>
        <v>142.80230326295239</v>
      </c>
      <c r="B1530" s="50">
        <f t="shared" ca="1" si="47"/>
        <v>-54.320242331142566</v>
      </c>
      <c r="D1530" s="82"/>
      <c r="F1530" s="10"/>
      <c r="G1530" s="11"/>
    </row>
    <row r="1531" spans="1:7" x14ac:dyDescent="0.2">
      <c r="A1531" s="57">
        <f t="shared" ca="1" si="46"/>
        <v>142.89827255277964</v>
      </c>
      <c r="B1531" s="50">
        <f t="shared" ca="1" si="47"/>
        <v>-54.286304035814197</v>
      </c>
      <c r="D1531" s="82"/>
      <c r="F1531" s="10"/>
      <c r="G1531" s="11"/>
    </row>
    <row r="1532" spans="1:7" x14ac:dyDescent="0.2">
      <c r="A1532" s="57">
        <f t="shared" ca="1" si="46"/>
        <v>142.9942418426069</v>
      </c>
      <c r="B1532" s="50">
        <f t="shared" ca="1" si="47"/>
        <v>-54.253112029021679</v>
      </c>
      <c r="D1532" s="82"/>
      <c r="F1532" s="10"/>
      <c r="G1532" s="11"/>
    </row>
    <row r="1533" spans="1:7" x14ac:dyDescent="0.2">
      <c r="A1533" s="57">
        <f t="shared" ca="1" si="46"/>
        <v>143.09021113243415</v>
      </c>
      <c r="B1533" s="50">
        <f t="shared" ca="1" si="47"/>
        <v>-54.220663383154161</v>
      </c>
      <c r="D1533" s="82"/>
      <c r="F1533" s="10"/>
      <c r="G1533" s="11"/>
    </row>
    <row r="1534" spans="1:7" x14ac:dyDescent="0.2">
      <c r="A1534" s="57">
        <f t="shared" ca="1" si="46"/>
        <v>143.1861804222614</v>
      </c>
      <c r="B1534" s="50">
        <f t="shared" ca="1" si="47"/>
        <v>-54.188955225593645</v>
      </c>
      <c r="D1534" s="82"/>
      <c r="F1534" s="10"/>
      <c r="G1534" s="11"/>
    </row>
    <row r="1535" spans="1:7" x14ac:dyDescent="0.2">
      <c r="A1535" s="57">
        <f t="shared" ca="1" si="46"/>
        <v>143.28214971208865</v>
      </c>
      <c r="B1535" s="50">
        <f t="shared" ca="1" si="47"/>
        <v>-54.157984738004139</v>
      </c>
      <c r="D1535" s="82"/>
      <c r="F1535" s="10"/>
      <c r="G1535" s="11"/>
    </row>
    <row r="1536" spans="1:7" x14ac:dyDescent="0.2">
      <c r="A1536" s="57">
        <f t="shared" ca="1" si="46"/>
        <v>143.37811900191591</v>
      </c>
      <c r="B1536" s="50">
        <f t="shared" ca="1" si="47"/>
        <v>-54.127749155638142</v>
      </c>
      <c r="D1536" s="82"/>
      <c r="F1536" s="10"/>
      <c r="G1536" s="11"/>
    </row>
    <row r="1537" spans="1:7" x14ac:dyDescent="0.2">
      <c r="A1537" s="57">
        <f t="shared" ca="1" si="46"/>
        <v>143.47408829174316</v>
      </c>
      <c r="B1537" s="50">
        <f t="shared" ca="1" si="47"/>
        <v>-54.09824576665963</v>
      </c>
      <c r="D1537" s="82"/>
      <c r="F1537" s="10"/>
      <c r="G1537" s="11"/>
    </row>
    <row r="1538" spans="1:7" x14ac:dyDescent="0.2">
      <c r="A1538" s="57">
        <f t="shared" ca="1" si="46"/>
        <v>143.57005758157041</v>
      </c>
      <c r="B1538" s="50">
        <f t="shared" ca="1" si="47"/>
        <v>-54.06947191148361</v>
      </c>
      <c r="D1538" s="82"/>
      <c r="F1538" s="10"/>
      <c r="G1538" s="11"/>
    </row>
    <row r="1539" spans="1:7" x14ac:dyDescent="0.2">
      <c r="A1539" s="57">
        <f t="shared" ca="1" si="46"/>
        <v>143.66602687139766</v>
      </c>
      <c r="B1539" s="50">
        <f t="shared" ca="1" si="47"/>
        <v>-54.041424982131531</v>
      </c>
      <c r="D1539" s="82"/>
      <c r="F1539" s="10"/>
      <c r="G1539" s="11"/>
    </row>
    <row r="1540" spans="1:7" x14ac:dyDescent="0.2">
      <c r="A1540" s="57">
        <f t="shared" ca="1" si="46"/>
        <v>143.76199616122491</v>
      </c>
      <c r="B1540" s="50">
        <f t="shared" ca="1" si="47"/>
        <v>-54.014102421602317</v>
      </c>
      <c r="D1540" s="82"/>
      <c r="F1540" s="10"/>
      <c r="G1540" s="11"/>
    </row>
    <row r="1541" spans="1:7" x14ac:dyDescent="0.2">
      <c r="A1541" s="57">
        <f t="shared" ca="1" si="46"/>
        <v>143.85796545105217</v>
      </c>
      <c r="B1541" s="50">
        <f t="shared" ca="1" si="47"/>
        <v>-53.987501723258845</v>
      </c>
      <c r="D1541" s="82"/>
      <c r="F1541" s="10"/>
      <c r="G1541" s="11"/>
    </row>
    <row r="1542" spans="1:7" x14ac:dyDescent="0.2">
      <c r="A1542" s="57">
        <f t="shared" ca="1" si="46"/>
        <v>143.95393474087942</v>
      </c>
      <c r="B1542" s="50">
        <f t="shared" ca="1" si="47"/>
        <v>-53.96162043022926</v>
      </c>
      <c r="D1542" s="82"/>
      <c r="F1542" s="10"/>
      <c r="G1542" s="11"/>
    </row>
    <row r="1543" spans="1:7" x14ac:dyDescent="0.2">
      <c r="A1543" s="57">
        <f t="shared" ca="1" si="46"/>
        <v>144.04990403070667</v>
      </c>
      <c r="B1543" s="50">
        <f t="shared" ca="1" si="47"/>
        <v>-53.936456134823032</v>
      </c>
      <c r="D1543" s="82"/>
      <c r="F1543" s="10"/>
      <c r="G1543" s="11"/>
    </row>
    <row r="1544" spans="1:7" x14ac:dyDescent="0.2">
      <c r="A1544" s="57">
        <f t="shared" ca="1" si="46"/>
        <v>144.14587332053392</v>
      </c>
      <c r="B1544" s="50">
        <f t="shared" ca="1" si="47"/>
        <v>-53.912006477961391</v>
      </c>
      <c r="D1544" s="82"/>
      <c r="F1544" s="10"/>
      <c r="G1544" s="11"/>
    </row>
    <row r="1545" spans="1:7" x14ac:dyDescent="0.2">
      <c r="A1545" s="57">
        <f t="shared" ca="1" si="46"/>
        <v>144.24184261036118</v>
      </c>
      <c r="B1545" s="50">
        <f t="shared" ca="1" si="47"/>
        <v>-53.888269148621681</v>
      </c>
      <c r="D1545" s="82"/>
      <c r="F1545" s="10"/>
      <c r="G1545" s="11"/>
    </row>
    <row r="1546" spans="1:7" x14ac:dyDescent="0.2">
      <c r="A1546" s="57">
        <f t="shared" ca="1" si="46"/>
        <v>144.33781190018843</v>
      </c>
      <c r="B1546" s="50">
        <f t="shared" ca="1" si="47"/>
        <v>-53.865241883295681</v>
      </c>
      <c r="D1546" s="82"/>
      <c r="F1546" s="10"/>
      <c r="G1546" s="11"/>
    </row>
    <row r="1547" spans="1:7" x14ac:dyDescent="0.2">
      <c r="A1547" s="57">
        <f t="shared" ca="1" si="46"/>
        <v>144.43378119001568</v>
      </c>
      <c r="B1547" s="50">
        <f t="shared" ca="1" si="47"/>
        <v>-53.842922465461342</v>
      </c>
      <c r="D1547" s="82"/>
      <c r="F1547" s="10"/>
      <c r="G1547" s="11"/>
    </row>
    <row r="1548" spans="1:7" x14ac:dyDescent="0.2">
      <c r="A1548" s="57">
        <f t="shared" ca="1" si="46"/>
        <v>144.52975047984293</v>
      </c>
      <c r="B1548" s="50">
        <f t="shared" ca="1" si="47"/>
        <v>-53.82130872506761</v>
      </c>
      <c r="D1548" s="82"/>
      <c r="F1548" s="10"/>
      <c r="G1548" s="11"/>
    </row>
    <row r="1549" spans="1:7" x14ac:dyDescent="0.2">
      <c r="A1549" s="57">
        <f t="shared" ca="1" si="46"/>
        <v>144.62571976967018</v>
      </c>
      <c r="B1549" s="50">
        <f t="shared" ca="1" si="47"/>
        <v>-53.800398538032411</v>
      </c>
      <c r="D1549" s="82"/>
      <c r="F1549" s="10"/>
      <c r="G1549" s="11"/>
    </row>
    <row r="1550" spans="1:7" x14ac:dyDescent="0.2">
      <c r="A1550" s="57">
        <f t="shared" ca="1" si="46"/>
        <v>144.72168905949744</v>
      </c>
      <c r="B1550" s="50">
        <f t="shared" ca="1" si="47"/>
        <v>-53.780189825753254</v>
      </c>
      <c r="D1550" s="82"/>
      <c r="F1550" s="10"/>
      <c r="G1550" s="11"/>
    </row>
    <row r="1551" spans="1:7" x14ac:dyDescent="0.2">
      <c r="A1551" s="57">
        <f t="shared" ca="1" si="46"/>
        <v>144.81765834932469</v>
      </c>
      <c r="B1551" s="50">
        <f t="shared" ca="1" si="47"/>
        <v>-53.760680554630163</v>
      </c>
      <c r="D1551" s="82"/>
      <c r="F1551" s="10"/>
      <c r="G1551" s="11"/>
    </row>
    <row r="1552" spans="1:7" x14ac:dyDescent="0.2">
      <c r="A1552" s="57">
        <f t="shared" ca="1" si="46"/>
        <v>144.91362763915194</v>
      </c>
      <c r="B1552" s="50">
        <f t="shared" ca="1" si="47"/>
        <v>-53.741868735601116</v>
      </c>
      <c r="D1552" s="82"/>
      <c r="F1552" s="10"/>
      <c r="G1552" s="11"/>
    </row>
    <row r="1553" spans="1:7" x14ac:dyDescent="0.2">
      <c r="A1553" s="57">
        <f t="shared" ca="1" si="46"/>
        <v>145.00959692897919</v>
      </c>
      <c r="B1553" s="50">
        <f t="shared" ca="1" si="47"/>
        <v>-53.723752423689135</v>
      </c>
      <c r="D1553" s="82"/>
      <c r="F1553" s="10"/>
      <c r="G1553" s="11"/>
    </row>
    <row r="1554" spans="1:7" x14ac:dyDescent="0.2">
      <c r="A1554" s="57">
        <f t="shared" ca="1" si="46"/>
        <v>145.10556621880644</v>
      </c>
      <c r="B1554" s="50">
        <f t="shared" ca="1" si="47"/>
        <v>-53.706329717561367</v>
      </c>
      <c r="D1554" s="82"/>
      <c r="F1554" s="10"/>
      <c r="G1554" s="11"/>
    </row>
    <row r="1555" spans="1:7" x14ac:dyDescent="0.2">
      <c r="A1555" s="57">
        <f t="shared" ca="1" si="46"/>
        <v>145.2015355086337</v>
      </c>
      <c r="B1555" s="50">
        <f t="shared" ca="1" si="47"/>
        <v>-53.689598759099574</v>
      </c>
      <c r="D1555" s="82"/>
      <c r="F1555" s="10"/>
      <c r="G1555" s="11"/>
    </row>
    <row r="1556" spans="1:7" x14ac:dyDescent="0.2">
      <c r="A1556" s="57">
        <f t="shared" ca="1" si="46"/>
        <v>145.29750479846095</v>
      </c>
      <c r="B1556" s="50">
        <f t="shared" ca="1" si="47"/>
        <v>-53.673557732982069</v>
      </c>
      <c r="D1556" s="82"/>
      <c r="F1556" s="10"/>
      <c r="G1556" s="11"/>
    </row>
    <row r="1557" spans="1:7" x14ac:dyDescent="0.2">
      <c r="A1557" s="57">
        <f t="shared" ca="1" si="46"/>
        <v>145.3934740882882</v>
      </c>
      <c r="B1557" s="50">
        <f t="shared" ca="1" si="47"/>
        <v>-53.658204866276634</v>
      </c>
      <c r="D1557" s="82"/>
      <c r="F1557" s="10"/>
      <c r="G1557" s="11"/>
    </row>
    <row r="1558" spans="1:7" x14ac:dyDescent="0.2">
      <c r="A1558" s="57">
        <f t="shared" ca="1" si="46"/>
        <v>145.48944337811545</v>
      </c>
      <c r="B1558" s="50">
        <f t="shared" ca="1" si="47"/>
        <v>-53.643538428044494</v>
      </c>
      <c r="D1558" s="82"/>
      <c r="F1558" s="10"/>
      <c r="G1558" s="11"/>
    </row>
    <row r="1559" spans="1:7" x14ac:dyDescent="0.2">
      <c r="A1559" s="57">
        <f t="shared" ca="1" si="46"/>
        <v>145.58541266794271</v>
      </c>
      <c r="B1559" s="50">
        <f t="shared" ca="1" si="47"/>
        <v>-53.62955672895491</v>
      </c>
      <c r="D1559" s="82"/>
      <c r="F1559" s="10"/>
      <c r="G1559" s="11"/>
    </row>
    <row r="1560" spans="1:7" x14ac:dyDescent="0.2">
      <c r="A1560" s="57">
        <f t="shared" ca="1" si="46"/>
        <v>145.68138195776996</v>
      </c>
      <c r="B1560" s="50">
        <f t="shared" ca="1" si="47"/>
        <v>-53.616258120910402</v>
      </c>
      <c r="D1560" s="82"/>
      <c r="F1560" s="10"/>
      <c r="G1560" s="11"/>
    </row>
    <row r="1561" spans="1:7" x14ac:dyDescent="0.2">
      <c r="A1561" s="57">
        <f t="shared" ca="1" si="46"/>
        <v>145.77735124759721</v>
      </c>
      <c r="B1561" s="50">
        <f t="shared" ca="1" si="47"/>
        <v>-53.603640996682259</v>
      </c>
      <c r="D1561" s="82"/>
      <c r="F1561" s="10"/>
      <c r="G1561" s="11"/>
    </row>
    <row r="1562" spans="1:7" x14ac:dyDescent="0.2">
      <c r="A1562" s="57">
        <f t="shared" ca="1" si="46"/>
        <v>145.87332053742446</v>
      </c>
      <c r="B1562" s="50">
        <f t="shared" ca="1" si="47"/>
        <v>-53.591703789556391</v>
      </c>
      <c r="D1562" s="82"/>
      <c r="F1562" s="10"/>
      <c r="G1562" s="11"/>
    </row>
    <row r="1563" spans="1:7" x14ac:dyDescent="0.2">
      <c r="A1563" s="57">
        <f t="shared" ca="1" si="46"/>
        <v>145.96928982725171</v>
      </c>
      <c r="B1563" s="50">
        <f t="shared" ca="1" si="47"/>
        <v>-53.580444972989014</v>
      </c>
      <c r="D1563" s="82"/>
      <c r="F1563" s="10"/>
      <c r="G1563" s="11"/>
    </row>
    <row r="1564" spans="1:7" x14ac:dyDescent="0.2">
      <c r="A1564" s="57">
        <f t="shared" ca="1" si="46"/>
        <v>146.06525911707897</v>
      </c>
      <c r="B1564" s="50">
        <f t="shared" ca="1" si="47"/>
        <v>-53.569863060272255</v>
      </c>
      <c r="D1564" s="82"/>
      <c r="F1564" s="10"/>
      <c r="G1564" s="11"/>
    </row>
    <row r="1565" spans="1:7" x14ac:dyDescent="0.2">
      <c r="A1565" s="57">
        <f t="shared" ca="1" si="46"/>
        <v>146.16122840690622</v>
      </c>
      <c r="B1565" s="50">
        <f t="shared" ca="1" si="47"/>
        <v>-53.559956604209596</v>
      </c>
      <c r="D1565" s="82"/>
      <c r="F1565" s="10"/>
      <c r="G1565" s="11"/>
    </row>
    <row r="1566" spans="1:7" x14ac:dyDescent="0.2">
      <c r="A1566" s="57">
        <f t="shared" ca="1" si="46"/>
        <v>146.25719769673347</v>
      </c>
      <c r="B1566" s="50">
        <f t="shared" ca="1" si="47"/>
        <v>-53.550724196800637</v>
      </c>
      <c r="D1566" s="82"/>
      <c r="F1566" s="10"/>
      <c r="G1566" s="11"/>
    </row>
    <row r="1567" spans="1:7" x14ac:dyDescent="0.2">
      <c r="A1567" s="57">
        <f t="shared" ca="1" si="46"/>
        <v>146.35316698656072</v>
      </c>
      <c r="B1567" s="50">
        <f t="shared" ca="1" si="47"/>
        <v>-53.542164468935496</v>
      </c>
      <c r="D1567" s="82"/>
      <c r="F1567" s="10"/>
      <c r="G1567" s="11"/>
    </row>
    <row r="1568" spans="1:7" x14ac:dyDescent="0.2">
      <c r="A1568" s="57">
        <f t="shared" ca="1" si="46"/>
        <v>146.44913627638797</v>
      </c>
      <c r="B1568" s="50">
        <f t="shared" ca="1" si="47"/>
        <v>-53.53427609009826</v>
      </c>
      <c r="D1568" s="82"/>
      <c r="F1568" s="10"/>
      <c r="G1568" s="11"/>
    </row>
    <row r="1569" spans="1:7" x14ac:dyDescent="0.2">
      <c r="A1569" s="57">
        <f t="shared" ca="1" si="46"/>
        <v>146.54510556621523</v>
      </c>
      <c r="B1569" s="50">
        <f t="shared" ca="1" si="47"/>
        <v>-53.527057768079658</v>
      </c>
      <c r="D1569" s="82"/>
      <c r="F1569" s="10"/>
      <c r="G1569" s="11"/>
    </row>
    <row r="1570" spans="1:7" x14ac:dyDescent="0.2">
      <c r="A1570" s="57">
        <f t="shared" ca="1" si="46"/>
        <v>146.64107485604248</v>
      </c>
      <c r="B1570" s="50">
        <f t="shared" ca="1" si="47"/>
        <v>-53.520508248698789</v>
      </c>
      <c r="D1570" s="82"/>
      <c r="F1570" s="10"/>
      <c r="G1570" s="11"/>
    </row>
    <row r="1571" spans="1:7" x14ac:dyDescent="0.2">
      <c r="A1571" s="57">
        <f t="shared" ca="1" si="46"/>
        <v>146.73704414586973</v>
      </c>
      <c r="B1571" s="50">
        <f t="shared" ca="1" si="47"/>
        <v>-53.514626315533562</v>
      </c>
      <c r="D1571" s="82"/>
      <c r="F1571" s="10"/>
      <c r="G1571" s="11"/>
    </row>
    <row r="1572" spans="1:7" x14ac:dyDescent="0.2">
      <c r="A1572" s="57">
        <f t="shared" ca="1" si="46"/>
        <v>146.83301343569698</v>
      </c>
      <c r="B1572" s="50">
        <f t="shared" ca="1" si="47"/>
        <v>-53.509410789659981</v>
      </c>
      <c r="D1572" s="82"/>
      <c r="F1572" s="10"/>
      <c r="G1572" s="11"/>
    </row>
    <row r="1573" spans="1:7" x14ac:dyDescent="0.2">
      <c r="A1573" s="57">
        <f t="shared" ca="1" si="46"/>
        <v>146.92898272552424</v>
      </c>
      <c r="B1573" s="50">
        <f t="shared" ca="1" si="47"/>
        <v>-53.504860529399977</v>
      </c>
      <c r="D1573" s="82"/>
      <c r="F1573" s="10"/>
      <c r="G1573" s="11"/>
    </row>
    <row r="1574" spans="1:7" x14ac:dyDescent="0.2">
      <c r="A1574" s="57">
        <f t="shared" ca="1" si="46"/>
        <v>147.02495201535149</v>
      </c>
      <c r="B1574" s="50">
        <f t="shared" ca="1" si="47"/>
        <v>-53.500974430077804</v>
      </c>
      <c r="D1574" s="82"/>
      <c r="F1574" s="10"/>
      <c r="G1574" s="11"/>
    </row>
    <row r="1575" spans="1:7" x14ac:dyDescent="0.2">
      <c r="A1575" s="57">
        <f t="shared" ca="1" si="46"/>
        <v>147.12092130517874</v>
      </c>
      <c r="B1575" s="50">
        <f t="shared" ca="1" si="47"/>
        <v>-53.497751423784862</v>
      </c>
      <c r="D1575" s="82"/>
      <c r="F1575" s="10"/>
      <c r="G1575" s="11"/>
    </row>
    <row r="1576" spans="1:7" x14ac:dyDescent="0.2">
      <c r="A1576" s="57">
        <f t="shared" ca="1" si="46"/>
        <v>147.21689059500599</v>
      </c>
      <c r="B1576" s="50">
        <f t="shared" ca="1" si="47"/>
        <v>-53.495190479152591</v>
      </c>
      <c r="D1576" s="82"/>
      <c r="F1576" s="10"/>
      <c r="G1576" s="11"/>
    </row>
    <row r="1577" spans="1:7" x14ac:dyDescent="0.2">
      <c r="A1577" s="57">
        <f t="shared" ca="1" si="46"/>
        <v>147.31285988483324</v>
      </c>
      <c r="B1577" s="50">
        <f t="shared" ca="1" si="47"/>
        <v>-53.493290601133864</v>
      </c>
      <c r="D1577" s="82"/>
      <c r="F1577" s="10"/>
      <c r="G1577" s="11"/>
    </row>
    <row r="1578" spans="1:7" x14ac:dyDescent="0.2">
      <c r="A1578" s="57">
        <f t="shared" ca="1" si="46"/>
        <v>147.4088291746605</v>
      </c>
      <c r="B1578" s="50">
        <f t="shared" ca="1" si="47"/>
        <v>-53.492050830792181</v>
      </c>
      <c r="D1578" s="82"/>
      <c r="F1578" s="10"/>
      <c r="G1578" s="11"/>
    </row>
    <row r="1579" spans="1:7" x14ac:dyDescent="0.2">
      <c r="A1579" s="57">
        <f t="shared" ref="A1579:A1642" ca="1" si="48">OFFSET(A1579,-1,0)+f_stop/5000</f>
        <v>147.50479846448775</v>
      </c>
      <c r="B1579" s="50">
        <f t="shared" ref="B1579:B1642" ca="1" si="49">20*LOG(ABS(   (1/f_dec*SIN(f_dec*$A1579/Fm*PI())/SIN($A1579/Fm*PI()))^(order-2) * (1/f_dec2*SIN(f_dec2*$A1579/Fm*PI())/SIN($A1579/Fm*PI())) *  (1/(f_dec*n_avg)*SIN((f_dec*n_avg)*$A1579/Fm*PI())/SIN($A1579/Fm*PI()))    ))</f>
        <v>-53.491470245098995</v>
      </c>
      <c r="D1579" s="82"/>
      <c r="F1579" s="10"/>
      <c r="G1579" s="11"/>
    </row>
    <row r="1580" spans="1:7" x14ac:dyDescent="0.2">
      <c r="A1580" s="57">
        <f t="shared" ca="1" si="48"/>
        <v>147.600767754315</v>
      </c>
      <c r="B1580" s="50">
        <f t="shared" ca="1" si="49"/>
        <v>-53.491547956738998</v>
      </c>
      <c r="D1580" s="82"/>
      <c r="F1580" s="10"/>
      <c r="G1580" s="11"/>
    </row>
    <row r="1581" spans="1:7" x14ac:dyDescent="0.2">
      <c r="A1581" s="57">
        <f t="shared" ca="1" si="48"/>
        <v>147.69673704414225</v>
      </c>
      <c r="B1581" s="50">
        <f t="shared" ca="1" si="49"/>
        <v>-53.492283113923023</v>
      </c>
      <c r="D1581" s="82"/>
      <c r="F1581" s="10"/>
      <c r="G1581" s="11"/>
    </row>
    <row r="1582" spans="1:7" x14ac:dyDescent="0.2">
      <c r="A1582" s="57">
        <f t="shared" ca="1" si="48"/>
        <v>147.79270633396951</v>
      </c>
      <c r="B1582" s="50">
        <f t="shared" ca="1" si="49"/>
        <v>-53.493674900208823</v>
      </c>
      <c r="D1582" s="82"/>
      <c r="F1582" s="10"/>
      <c r="G1582" s="11"/>
    </row>
    <row r="1583" spans="1:7" x14ac:dyDescent="0.2">
      <c r="A1583" s="57">
        <f t="shared" ca="1" si="48"/>
        <v>147.88867562379676</v>
      </c>
      <c r="B1583" s="50">
        <f t="shared" ca="1" si="49"/>
        <v>-53.495722534329495</v>
      </c>
      <c r="D1583" s="82"/>
      <c r="F1583" s="10"/>
      <c r="G1583" s="11"/>
    </row>
    <row r="1584" spans="1:7" x14ac:dyDescent="0.2">
      <c r="A1584" s="57">
        <f t="shared" ca="1" si="48"/>
        <v>147.98464491362401</v>
      </c>
      <c r="B1584" s="50">
        <f t="shared" ca="1" si="49"/>
        <v>-53.498425270029401</v>
      </c>
      <c r="D1584" s="82"/>
      <c r="F1584" s="10"/>
      <c r="G1584" s="11"/>
    </row>
    <row r="1585" spans="1:7" x14ac:dyDescent="0.2">
      <c r="A1585" s="57">
        <f t="shared" ca="1" si="48"/>
        <v>148.08061420345126</v>
      </c>
      <c r="B1585" s="50">
        <f t="shared" ca="1" si="49"/>
        <v>-53.50178239590764</v>
      </c>
      <c r="D1585" s="82"/>
      <c r="F1585" s="10"/>
      <c r="G1585" s="11"/>
    </row>
    <row r="1586" spans="1:7" x14ac:dyDescent="0.2">
      <c r="A1586" s="57">
        <f t="shared" ca="1" si="48"/>
        <v>148.17658349327851</v>
      </c>
      <c r="B1586" s="50">
        <f t="shared" ca="1" si="49"/>
        <v>-53.505793235268939</v>
      </c>
      <c r="D1586" s="82"/>
      <c r="F1586" s="10"/>
      <c r="G1586" s="11"/>
    </row>
    <row r="1587" spans="1:7" x14ac:dyDescent="0.2">
      <c r="A1587" s="57">
        <f t="shared" ca="1" si="48"/>
        <v>148.27255278310577</v>
      </c>
      <c r="B1587" s="50">
        <f t="shared" ca="1" si="49"/>
        <v>-53.51045714598196</v>
      </c>
      <c r="D1587" s="82"/>
      <c r="F1587" s="10"/>
      <c r="G1587" s="11"/>
    </row>
    <row r="1588" spans="1:7" x14ac:dyDescent="0.2">
      <c r="A1588" s="57">
        <f t="shared" ca="1" si="48"/>
        <v>148.36852207293302</v>
      </c>
      <c r="B1588" s="50">
        <f t="shared" ca="1" si="49"/>
        <v>-53.51577352034478</v>
      </c>
      <c r="D1588" s="82"/>
      <c r="F1588" s="10"/>
      <c r="G1588" s="11"/>
    </row>
    <row r="1589" spans="1:7" x14ac:dyDescent="0.2">
      <c r="A1589" s="57">
        <f t="shared" ca="1" si="48"/>
        <v>148.46449136276027</v>
      </c>
      <c r="B1589" s="50">
        <f t="shared" ca="1" si="49"/>
        <v>-53.521741784957769</v>
      </c>
      <c r="D1589" s="82"/>
      <c r="F1589" s="10"/>
      <c r="G1589" s="11"/>
    </row>
    <row r="1590" spans="1:7" x14ac:dyDescent="0.2">
      <c r="A1590" s="57">
        <f t="shared" ca="1" si="48"/>
        <v>148.56046065258752</v>
      </c>
      <c r="B1590" s="50">
        <f t="shared" ca="1" si="49"/>
        <v>-53.528361400603579</v>
      </c>
      <c r="D1590" s="82"/>
      <c r="F1590" s="10"/>
      <c r="G1590" s="11"/>
    </row>
    <row r="1591" spans="1:7" x14ac:dyDescent="0.2">
      <c r="A1591" s="57">
        <f t="shared" ca="1" si="48"/>
        <v>148.65642994241477</v>
      </c>
      <c r="B1591" s="50">
        <f t="shared" ca="1" si="49"/>
        <v>-53.535631862134245</v>
      </c>
      <c r="D1591" s="82"/>
      <c r="F1591" s="10"/>
      <c r="G1591" s="11"/>
    </row>
    <row r="1592" spans="1:7" x14ac:dyDescent="0.2">
      <c r="A1592" s="57">
        <f t="shared" ca="1" si="48"/>
        <v>148.75239923224203</v>
      </c>
      <c r="B1592" s="50">
        <f t="shared" ca="1" si="49"/>
        <v>-53.543552698365446</v>
      </c>
      <c r="D1592" s="82"/>
      <c r="F1592" s="10"/>
      <c r="G1592" s="11"/>
    </row>
    <row r="1593" spans="1:7" x14ac:dyDescent="0.2">
      <c r="A1593" s="57">
        <f t="shared" ca="1" si="48"/>
        <v>148.84836852206928</v>
      </c>
      <c r="B1593" s="50">
        <f t="shared" ca="1" si="49"/>
        <v>-53.552123471977723</v>
      </c>
      <c r="D1593" s="82"/>
      <c r="F1593" s="10"/>
      <c r="G1593" s="11"/>
    </row>
    <row r="1594" spans="1:7" x14ac:dyDescent="0.2">
      <c r="A1594" s="57">
        <f t="shared" ca="1" si="48"/>
        <v>148.94433781189653</v>
      </c>
      <c r="B1594" s="50">
        <f t="shared" ca="1" si="49"/>
        <v>-53.56134377942481</v>
      </c>
      <c r="D1594" s="82"/>
      <c r="F1594" s="10"/>
      <c r="G1594" s="11"/>
    </row>
    <row r="1595" spans="1:7" x14ac:dyDescent="0.2">
      <c r="A1595" s="57">
        <f t="shared" ca="1" si="48"/>
        <v>149.04030710172378</v>
      </c>
      <c r="B1595" s="50">
        <f t="shared" ca="1" si="49"/>
        <v>-53.571213250848793</v>
      </c>
      <c r="D1595" s="82"/>
      <c r="F1595" s="10"/>
      <c r="G1595" s="11"/>
    </row>
    <row r="1596" spans="1:7" x14ac:dyDescent="0.2">
      <c r="A1596" s="57">
        <f t="shared" ca="1" si="48"/>
        <v>149.13627639155104</v>
      </c>
      <c r="B1596" s="50">
        <f t="shared" ca="1" si="49"/>
        <v>-53.58173155000231</v>
      </c>
      <c r="D1596" s="82"/>
      <c r="F1596" s="10"/>
      <c r="G1596" s="11"/>
    </row>
    <row r="1597" spans="1:7" x14ac:dyDescent="0.2">
      <c r="A1597" s="57">
        <f t="shared" ca="1" si="48"/>
        <v>149.23224568137829</v>
      </c>
      <c r="B1597" s="50">
        <f t="shared" ca="1" si="49"/>
        <v>-53.592898374177516</v>
      </c>
      <c r="D1597" s="82"/>
      <c r="F1597" s="10"/>
      <c r="G1597" s="11"/>
    </row>
    <row r="1598" spans="1:7" x14ac:dyDescent="0.2">
      <c r="A1598" s="57">
        <f t="shared" ca="1" si="48"/>
        <v>149.32821497120554</v>
      </c>
      <c r="B1598" s="50">
        <f t="shared" ca="1" si="49"/>
        <v>-53.60471345414205</v>
      </c>
      <c r="D1598" s="82"/>
      <c r="F1598" s="10"/>
      <c r="G1598" s="11"/>
    </row>
    <row r="1599" spans="1:7" x14ac:dyDescent="0.2">
      <c r="A1599" s="57">
        <f t="shared" ca="1" si="48"/>
        <v>149.42418426103279</v>
      </c>
      <c r="B1599" s="50">
        <f t="shared" ca="1" si="49"/>
        <v>-53.617176554081709</v>
      </c>
      <c r="D1599" s="82"/>
      <c r="F1599" s="10"/>
      <c r="G1599" s="11"/>
    </row>
    <row r="1600" spans="1:7" x14ac:dyDescent="0.2">
      <c r="A1600" s="57">
        <f t="shared" ca="1" si="48"/>
        <v>149.52015355086004</v>
      </c>
      <c r="B1600" s="50">
        <f t="shared" ca="1" si="49"/>
        <v>-53.630287471549991</v>
      </c>
      <c r="D1600" s="82"/>
      <c r="F1600" s="10"/>
      <c r="G1600" s="11"/>
    </row>
    <row r="1601" spans="1:7" x14ac:dyDescent="0.2">
      <c r="A1601" s="57">
        <f t="shared" ca="1" si="48"/>
        <v>149.6161228406873</v>
      </c>
      <c r="B1601" s="50">
        <f t="shared" ca="1" si="49"/>
        <v>-53.644046037424417</v>
      </c>
      <c r="D1601" s="82"/>
      <c r="F1601" s="10"/>
      <c r="G1601" s="11"/>
    </row>
    <row r="1602" spans="1:7" x14ac:dyDescent="0.2">
      <c r="A1602" s="57">
        <f t="shared" ca="1" si="48"/>
        <v>149.71209213051455</v>
      </c>
      <c r="B1602" s="50">
        <f t="shared" ca="1" si="49"/>
        <v>-53.658452115869537</v>
      </c>
      <c r="D1602" s="82"/>
      <c r="F1602" s="10"/>
      <c r="G1602" s="11"/>
    </row>
    <row r="1603" spans="1:7" x14ac:dyDescent="0.2">
      <c r="A1603" s="57">
        <f t="shared" ca="1" si="48"/>
        <v>149.8080614203418</v>
      </c>
      <c r="B1603" s="50">
        <f t="shared" ca="1" si="49"/>
        <v>-53.673505604306897</v>
      </c>
      <c r="D1603" s="82"/>
      <c r="F1603" s="10"/>
      <c r="G1603" s="11"/>
    </row>
    <row r="1604" spans="1:7" x14ac:dyDescent="0.2">
      <c r="A1604" s="57">
        <f t="shared" ca="1" si="48"/>
        <v>149.90403071016905</v>
      </c>
      <c r="B1604" s="50">
        <f t="shared" ca="1" si="49"/>
        <v>-53.689206433391455</v>
      </c>
      <c r="D1604" s="82"/>
      <c r="F1604" s="10"/>
      <c r="G1604" s="11"/>
    </row>
    <row r="1605" spans="1:7" x14ac:dyDescent="0.2">
      <c r="A1605" s="57">
        <f t="shared" ca="1" si="48"/>
        <v>149.99999999999631</v>
      </c>
      <c r="B1605" s="50">
        <f t="shared" ca="1" si="49"/>
        <v>-53.705554566994962</v>
      </c>
      <c r="D1605" s="82"/>
      <c r="F1605" s="10"/>
      <c r="G1605" s="11"/>
    </row>
    <row r="1606" spans="1:7" x14ac:dyDescent="0.2">
      <c r="A1606" s="57">
        <f t="shared" ca="1" si="48"/>
        <v>150.09596928982356</v>
      </c>
      <c r="B1606" s="50">
        <f t="shared" ca="1" si="49"/>
        <v>-53.722550002195923</v>
      </c>
      <c r="D1606" s="82"/>
      <c r="F1606" s="10"/>
      <c r="G1606" s="11"/>
    </row>
    <row r="1607" spans="1:7" x14ac:dyDescent="0.2">
      <c r="A1607" s="57">
        <f t="shared" ca="1" si="48"/>
        <v>150.19193857965081</v>
      </c>
      <c r="B1607" s="50">
        <f t="shared" ca="1" si="49"/>
        <v>-53.740192769276341</v>
      </c>
      <c r="D1607" s="82"/>
      <c r="F1607" s="10"/>
      <c r="G1607" s="11"/>
    </row>
    <row r="1608" spans="1:7" x14ac:dyDescent="0.2">
      <c r="A1608" s="57">
        <f t="shared" ca="1" si="48"/>
        <v>150.28790786947806</v>
      </c>
      <c r="B1608" s="50">
        <f t="shared" ca="1" si="49"/>
        <v>-53.75848293172514</v>
      </c>
      <c r="D1608" s="82"/>
      <c r="F1608" s="10"/>
      <c r="G1608" s="11"/>
    </row>
    <row r="1609" spans="1:7" x14ac:dyDescent="0.2">
      <c r="A1609" s="57">
        <f t="shared" ca="1" si="48"/>
        <v>150.38387715930531</v>
      </c>
      <c r="B1609" s="50">
        <f t="shared" ca="1" si="49"/>
        <v>-53.777420586248311</v>
      </c>
      <c r="D1609" s="82"/>
      <c r="F1609" s="10"/>
      <c r="G1609" s="11"/>
    </row>
    <row r="1610" spans="1:7" x14ac:dyDescent="0.2">
      <c r="A1610" s="57">
        <f t="shared" ca="1" si="48"/>
        <v>150.47984644913257</v>
      </c>
      <c r="B1610" s="50">
        <f t="shared" ca="1" si="49"/>
        <v>-53.797005862785781</v>
      </c>
      <c r="D1610" s="82"/>
      <c r="F1610" s="10"/>
      <c r="G1610" s="11"/>
    </row>
    <row r="1611" spans="1:7" x14ac:dyDescent="0.2">
      <c r="A1611" s="57">
        <f t="shared" ca="1" si="48"/>
        <v>150.57581573895982</v>
      </c>
      <c r="B1611" s="50">
        <f t="shared" ca="1" si="49"/>
        <v>-53.81723892453504</v>
      </c>
      <c r="D1611" s="82"/>
      <c r="F1611" s="10"/>
      <c r="G1611" s="11"/>
    </row>
    <row r="1612" spans="1:7" x14ac:dyDescent="0.2">
      <c r="A1612" s="57">
        <f t="shared" ca="1" si="48"/>
        <v>150.67178502878707</v>
      </c>
      <c r="B1612" s="50">
        <f t="shared" ca="1" si="49"/>
        <v>-53.838119967981399</v>
      </c>
      <c r="D1612" s="82"/>
      <c r="F1612" s="10"/>
      <c r="G1612" s="11"/>
    </row>
    <row r="1613" spans="1:7" x14ac:dyDescent="0.2">
      <c r="A1613" s="57">
        <f t="shared" ca="1" si="48"/>
        <v>150.76775431861432</v>
      </c>
      <c r="B1613" s="50">
        <f t="shared" ca="1" si="49"/>
        <v>-53.859649222935147</v>
      </c>
      <c r="D1613" s="82"/>
      <c r="F1613" s="10"/>
      <c r="G1613" s="11"/>
    </row>
    <row r="1614" spans="1:7" x14ac:dyDescent="0.2">
      <c r="A1614" s="57">
        <f t="shared" ca="1" si="48"/>
        <v>150.86372360844157</v>
      </c>
      <c r="B1614" s="50">
        <f t="shared" ca="1" si="49"/>
        <v>-53.881826952575338</v>
      </c>
      <c r="D1614" s="82"/>
      <c r="F1614" s="10"/>
      <c r="G1614" s="11"/>
    </row>
    <row r="1615" spans="1:7" x14ac:dyDescent="0.2">
      <c r="A1615" s="57">
        <f t="shared" ca="1" si="48"/>
        <v>150.95969289826883</v>
      </c>
      <c r="B1615" s="50">
        <f t="shared" ca="1" si="49"/>
        <v>-53.904653453500458</v>
      </c>
      <c r="D1615" s="82"/>
      <c r="F1615" s="10"/>
      <c r="G1615" s="11"/>
    </row>
    <row r="1616" spans="1:7" x14ac:dyDescent="0.2">
      <c r="A1616" s="57">
        <f t="shared" ca="1" si="48"/>
        <v>151.05566218809608</v>
      </c>
      <c r="B1616" s="50">
        <f t="shared" ca="1" si="49"/>
        <v>-53.928129055785831</v>
      </c>
      <c r="D1616" s="82"/>
      <c r="F1616" s="10"/>
      <c r="G1616" s="11"/>
    </row>
    <row r="1617" spans="1:7" x14ac:dyDescent="0.2">
      <c r="A1617" s="57">
        <f t="shared" ca="1" si="48"/>
        <v>151.15163147792333</v>
      </c>
      <c r="B1617" s="50">
        <f t="shared" ca="1" si="49"/>
        <v>-53.952254123047879</v>
      </c>
      <c r="D1617" s="82"/>
      <c r="F1617" s="10"/>
      <c r="G1617" s="11"/>
    </row>
    <row r="1618" spans="1:7" x14ac:dyDescent="0.2">
      <c r="A1618" s="57">
        <f t="shared" ca="1" si="48"/>
        <v>151.24760076775058</v>
      </c>
      <c r="B1618" s="50">
        <f t="shared" ca="1" si="49"/>
        <v>-53.977029052515292</v>
      </c>
      <c r="D1618" s="82"/>
      <c r="F1618" s="10"/>
      <c r="G1618" s="11"/>
    </row>
    <row r="1619" spans="1:7" x14ac:dyDescent="0.2">
      <c r="A1619" s="57">
        <f t="shared" ca="1" si="48"/>
        <v>151.34357005757784</v>
      </c>
      <c r="B1619" s="50">
        <f t="shared" ca="1" si="49"/>
        <v>-54.002454275106984</v>
      </c>
      <c r="D1619" s="82"/>
      <c r="F1619" s="10"/>
      <c r="G1619" s="11"/>
    </row>
    <row r="1620" spans="1:7" x14ac:dyDescent="0.2">
      <c r="A1620" s="57">
        <f t="shared" ca="1" si="48"/>
        <v>151.43953934740509</v>
      </c>
      <c r="B1620" s="50">
        <f t="shared" ca="1" si="49"/>
        <v>-54.028530255517069</v>
      </c>
      <c r="D1620" s="82"/>
      <c r="F1620" s="10"/>
      <c r="G1620" s="11"/>
    </row>
    <row r="1621" spans="1:7" x14ac:dyDescent="0.2">
      <c r="A1621" s="57">
        <f t="shared" ca="1" si="48"/>
        <v>151.53550863723234</v>
      </c>
      <c r="B1621" s="50">
        <f t="shared" ca="1" si="49"/>
        <v>-54.055257492306694</v>
      </c>
      <c r="D1621" s="82"/>
      <c r="F1621" s="10"/>
      <c r="G1621" s="11"/>
    </row>
    <row r="1622" spans="1:7" x14ac:dyDescent="0.2">
      <c r="A1622" s="57">
        <f t="shared" ca="1" si="48"/>
        <v>151.63147792705959</v>
      </c>
      <c r="B1622" s="50">
        <f t="shared" ca="1" si="49"/>
        <v>-54.082636518003028</v>
      </c>
      <c r="D1622" s="82"/>
      <c r="F1622" s="10"/>
      <c r="G1622" s="11"/>
    </row>
    <row r="1623" spans="1:7" x14ac:dyDescent="0.2">
      <c r="A1623" s="57">
        <f t="shared" ca="1" si="48"/>
        <v>151.72744721688684</v>
      </c>
      <c r="B1623" s="50">
        <f t="shared" ca="1" si="49"/>
        <v>-54.110667899205076</v>
      </c>
      <c r="D1623" s="82"/>
      <c r="F1623" s="10"/>
      <c r="G1623" s="11"/>
    </row>
    <row r="1624" spans="1:7" x14ac:dyDescent="0.2">
      <c r="A1624" s="57">
        <f t="shared" ca="1" si="48"/>
        <v>151.8234165067141</v>
      </c>
      <c r="B1624" s="50">
        <f t="shared" ca="1" si="49"/>
        <v>-54.13935223669683</v>
      </c>
      <c r="D1624" s="82"/>
      <c r="F1624" s="10"/>
      <c r="G1624" s="11"/>
    </row>
    <row r="1625" spans="1:7" x14ac:dyDescent="0.2">
      <c r="A1625" s="57">
        <f t="shared" ca="1" si="48"/>
        <v>151.91938579654135</v>
      </c>
      <c r="B1625" s="50">
        <f t="shared" ca="1" si="49"/>
        <v>-54.16869016556732</v>
      </c>
      <c r="D1625" s="82"/>
      <c r="F1625" s="10"/>
      <c r="G1625" s="11"/>
    </row>
    <row r="1626" spans="1:7" x14ac:dyDescent="0.2">
      <c r="A1626" s="57">
        <f t="shared" ca="1" si="48"/>
        <v>152.0153550863686</v>
      </c>
      <c r="B1626" s="50">
        <f t="shared" ca="1" si="49"/>
        <v>-54.198682355338008</v>
      </c>
      <c r="D1626" s="82"/>
      <c r="F1626" s="10"/>
      <c r="G1626" s="11"/>
    </row>
    <row r="1627" spans="1:7" x14ac:dyDescent="0.2">
      <c r="A1627" s="57">
        <f t="shared" ca="1" si="48"/>
        <v>152.11132437619585</v>
      </c>
      <c r="B1627" s="50">
        <f t="shared" ca="1" si="49"/>
        <v>-54.229329510097386</v>
      </c>
      <c r="D1627" s="82"/>
      <c r="F1627" s="10"/>
      <c r="G1627" s="11"/>
    </row>
    <row r="1628" spans="1:7" x14ac:dyDescent="0.2">
      <c r="A1628" s="57">
        <f t="shared" ca="1" si="48"/>
        <v>152.20729366602311</v>
      </c>
      <c r="B1628" s="50">
        <f t="shared" ca="1" si="49"/>
        <v>-54.260632368642888</v>
      </c>
      <c r="D1628" s="82"/>
      <c r="F1628" s="10"/>
      <c r="G1628" s="11"/>
    </row>
    <row r="1629" spans="1:7" x14ac:dyDescent="0.2">
      <c r="A1629" s="57">
        <f t="shared" ca="1" si="48"/>
        <v>152.30326295585036</v>
      </c>
      <c r="B1629" s="50">
        <f t="shared" ca="1" si="49"/>
        <v>-54.292591704630098</v>
      </c>
      <c r="D1629" s="82"/>
      <c r="F1629" s="10"/>
      <c r="G1629" s="11"/>
    </row>
    <row r="1630" spans="1:7" x14ac:dyDescent="0.2">
      <c r="A1630" s="57">
        <f t="shared" ca="1" si="48"/>
        <v>152.39923224567761</v>
      </c>
      <c r="B1630" s="50">
        <f t="shared" ca="1" si="49"/>
        <v>-54.325208326729495</v>
      </c>
      <c r="D1630" s="82"/>
      <c r="F1630" s="10"/>
      <c r="G1630" s="11"/>
    </row>
    <row r="1631" spans="1:7" x14ac:dyDescent="0.2">
      <c r="A1631" s="57">
        <f t="shared" ca="1" si="48"/>
        <v>152.49520153550486</v>
      </c>
      <c r="B1631" s="50">
        <f t="shared" ca="1" si="49"/>
        <v>-54.358483078790634</v>
      </c>
      <c r="D1631" s="82"/>
      <c r="F1631" s="10"/>
      <c r="G1631" s="11"/>
    </row>
    <row r="1632" spans="1:7" x14ac:dyDescent="0.2">
      <c r="A1632" s="57">
        <f t="shared" ca="1" si="48"/>
        <v>152.59117082533211</v>
      </c>
      <c r="B1632" s="50">
        <f t="shared" ca="1" si="49"/>
        <v>-54.392416840013937</v>
      </c>
      <c r="D1632" s="82"/>
      <c r="F1632" s="10"/>
      <c r="G1632" s="11"/>
    </row>
    <row r="1633" spans="1:7" x14ac:dyDescent="0.2">
      <c r="A1633" s="57">
        <f t="shared" ca="1" si="48"/>
        <v>152.68714011515937</v>
      </c>
      <c r="B1633" s="50">
        <f t="shared" ca="1" si="49"/>
        <v>-54.427010525130051</v>
      </c>
      <c r="D1633" s="82"/>
      <c r="F1633" s="10"/>
      <c r="G1633" s="11"/>
    </row>
    <row r="1634" spans="1:7" x14ac:dyDescent="0.2">
      <c r="A1634" s="57">
        <f t="shared" ca="1" si="48"/>
        <v>152.78310940498662</v>
      </c>
      <c r="B1634" s="50">
        <f t="shared" ca="1" si="49"/>
        <v>-54.462265084587074</v>
      </c>
      <c r="D1634" s="82"/>
      <c r="F1634" s="10"/>
      <c r="G1634" s="11"/>
    </row>
    <row r="1635" spans="1:7" x14ac:dyDescent="0.2">
      <c r="A1635" s="57">
        <f t="shared" ca="1" si="48"/>
        <v>152.87907869481387</v>
      </c>
      <c r="B1635" s="50">
        <f t="shared" ca="1" si="49"/>
        <v>-54.49818150474546</v>
      </c>
      <c r="D1635" s="82"/>
      <c r="F1635" s="10"/>
      <c r="G1635" s="11"/>
    </row>
    <row r="1636" spans="1:7" x14ac:dyDescent="0.2">
      <c r="A1636" s="57">
        <f t="shared" ca="1" si="48"/>
        <v>152.97504798464112</v>
      </c>
      <c r="B1636" s="50">
        <f t="shared" ca="1" si="49"/>
        <v>-54.534760808080918</v>
      </c>
      <c r="D1636" s="82"/>
      <c r="F1636" s="10"/>
      <c r="G1636" s="11"/>
    </row>
    <row r="1637" spans="1:7" x14ac:dyDescent="0.2">
      <c r="A1637" s="57">
        <f t="shared" ca="1" si="48"/>
        <v>153.07101727446837</v>
      </c>
      <c r="B1637" s="50">
        <f t="shared" ca="1" si="49"/>
        <v>-54.572004053395219</v>
      </c>
      <c r="D1637" s="82"/>
      <c r="F1637" s="10"/>
      <c r="G1637" s="11"/>
    </row>
    <row r="1638" spans="1:7" x14ac:dyDescent="0.2">
      <c r="A1638" s="57">
        <f t="shared" ca="1" si="48"/>
        <v>153.16698656429563</v>
      </c>
      <c r="B1638" s="50">
        <f t="shared" ca="1" si="49"/>
        <v>-54.609912336035187</v>
      </c>
      <c r="D1638" s="82"/>
      <c r="F1638" s="10"/>
      <c r="G1638" s="11"/>
    </row>
    <row r="1639" spans="1:7" x14ac:dyDescent="0.2">
      <c r="A1639" s="57">
        <f t="shared" ca="1" si="48"/>
        <v>153.26295585412288</v>
      </c>
      <c r="B1639" s="50">
        <f t="shared" ca="1" si="49"/>
        <v>-54.648486788119726</v>
      </c>
      <c r="D1639" s="82"/>
      <c r="F1639" s="10"/>
      <c r="G1639" s="11"/>
    </row>
    <row r="1640" spans="1:7" x14ac:dyDescent="0.2">
      <c r="A1640" s="57">
        <f t="shared" ca="1" si="48"/>
        <v>153.35892514395013</v>
      </c>
      <c r="B1640" s="50">
        <f t="shared" ca="1" si="49"/>
        <v>-54.687728578775321</v>
      </c>
      <c r="D1640" s="82"/>
      <c r="F1640" s="10"/>
      <c r="G1640" s="11"/>
    </row>
    <row r="1641" spans="1:7" x14ac:dyDescent="0.2">
      <c r="A1641" s="57">
        <f t="shared" ca="1" si="48"/>
        <v>153.45489443377738</v>
      </c>
      <c r="B1641" s="50">
        <f t="shared" ca="1" si="49"/>
        <v>-54.727638914379789</v>
      </c>
      <c r="D1641" s="82"/>
      <c r="F1641" s="10"/>
      <c r="G1641" s="11"/>
    </row>
    <row r="1642" spans="1:7" x14ac:dyDescent="0.2">
      <c r="A1642" s="57">
        <f t="shared" ca="1" si="48"/>
        <v>153.55086372360464</v>
      </c>
      <c r="B1642" s="50">
        <f t="shared" ca="1" si="49"/>
        <v>-54.76821903881455</v>
      </c>
      <c r="D1642" s="82"/>
      <c r="F1642" s="10"/>
      <c r="G1642" s="11"/>
    </row>
    <row r="1643" spans="1:7" x14ac:dyDescent="0.2">
      <c r="A1643" s="57">
        <f t="shared" ref="A1643:A1706" ca="1" si="50">OFFSET(A1643,-1,0)+f_stop/5000</f>
        <v>153.64683301343189</v>
      </c>
      <c r="B1643" s="50">
        <f t="shared" ref="B1643:B1706" ca="1" si="51">20*LOG(ABS(   (1/f_dec*SIN(f_dec*$A1643/Fm*PI())/SIN($A1643/Fm*PI()))^(order-2) * (1/f_dec2*SIN(f_dec2*$A1643/Fm*PI())/SIN($A1643/Fm*PI())) *  (1/(f_dec*n_avg)*SIN((f_dec*n_avg)*$A1643/Fm*PI())/SIN($A1643/Fm*PI()))    ))</f>
        <v>-54.809470233725584</v>
      </c>
      <c r="D1643" s="82"/>
      <c r="F1643" s="10"/>
      <c r="G1643" s="11"/>
    </row>
    <row r="1644" spans="1:7" x14ac:dyDescent="0.2">
      <c r="A1644" s="57">
        <f t="shared" ca="1" si="50"/>
        <v>153.74280230325914</v>
      </c>
      <c r="B1644" s="50">
        <f t="shared" ca="1" si="51"/>
        <v>-54.851393818793071</v>
      </c>
      <c r="D1644" s="82"/>
      <c r="F1644" s="10"/>
      <c r="G1644" s="11"/>
    </row>
    <row r="1645" spans="1:7" x14ac:dyDescent="0.2">
      <c r="A1645" s="57">
        <f t="shared" ca="1" si="50"/>
        <v>153.83877159308639</v>
      </c>
      <c r="B1645" s="50">
        <f t="shared" ca="1" si="51"/>
        <v>-54.893991152009889</v>
      </c>
      <c r="D1645" s="82"/>
      <c r="F1645" s="10"/>
      <c r="G1645" s="11"/>
    </row>
    <row r="1646" spans="1:7" x14ac:dyDescent="0.2">
      <c r="A1646" s="57">
        <f t="shared" ca="1" si="50"/>
        <v>153.93474088291364</v>
      </c>
      <c r="B1646" s="50">
        <f t="shared" ca="1" si="51"/>
        <v>-54.937263629969131</v>
      </c>
      <c r="D1646" s="82"/>
      <c r="F1646" s="10"/>
      <c r="G1646" s="11"/>
    </row>
    <row r="1647" spans="1:7" x14ac:dyDescent="0.2">
      <c r="A1647" s="57">
        <f t="shared" ca="1" si="50"/>
        <v>154.0307101727409</v>
      </c>
      <c r="B1647" s="50">
        <f t="shared" ca="1" si="51"/>
        <v>-54.981212688160724</v>
      </c>
      <c r="D1647" s="82"/>
      <c r="F1647" s="10"/>
      <c r="G1647" s="11"/>
    </row>
    <row r="1648" spans="1:7" x14ac:dyDescent="0.2">
      <c r="A1648" s="57">
        <f t="shared" ca="1" si="50"/>
        <v>154.12667946256815</v>
      </c>
      <c r="B1648" s="50">
        <f t="shared" ca="1" si="51"/>
        <v>-55.025839801277343</v>
      </c>
      <c r="D1648" s="82"/>
      <c r="F1648" s="10"/>
      <c r="G1648" s="11"/>
    </row>
    <row r="1649" spans="1:7" x14ac:dyDescent="0.2">
      <c r="A1649" s="57">
        <f t="shared" ca="1" si="50"/>
        <v>154.2226487523954</v>
      </c>
      <c r="B1649" s="50">
        <f t="shared" ca="1" si="51"/>
        <v>-55.07114648352961</v>
      </c>
      <c r="D1649" s="82"/>
      <c r="F1649" s="10"/>
      <c r="G1649" s="11"/>
    </row>
    <row r="1650" spans="1:7" x14ac:dyDescent="0.2">
      <c r="A1650" s="57">
        <f t="shared" ca="1" si="50"/>
        <v>154.31861804222265</v>
      </c>
      <c r="B1650" s="50">
        <f t="shared" ca="1" si="51"/>
        <v>-55.11713428897103</v>
      </c>
      <c r="D1650" s="82"/>
      <c r="F1650" s="10"/>
      <c r="G1650" s="11"/>
    </row>
    <row r="1651" spans="1:7" x14ac:dyDescent="0.2">
      <c r="A1651" s="57">
        <f t="shared" ca="1" si="50"/>
        <v>154.4145873320499</v>
      </c>
      <c r="B1651" s="50">
        <f t="shared" ca="1" si="51"/>
        <v>-55.163804811832506</v>
      </c>
      <c r="D1651" s="82"/>
      <c r="F1651" s="10"/>
      <c r="G1651" s="11"/>
    </row>
    <row r="1652" spans="1:7" x14ac:dyDescent="0.2">
      <c r="A1652" s="57">
        <f t="shared" ca="1" si="50"/>
        <v>154.51055662187716</v>
      </c>
      <c r="B1652" s="50">
        <f t="shared" ca="1" si="51"/>
        <v>-55.211159686866665</v>
      </c>
      <c r="D1652" s="82"/>
      <c r="F1652" s="10"/>
      <c r="G1652" s="11"/>
    </row>
    <row r="1653" spans="1:7" x14ac:dyDescent="0.2">
      <c r="A1653" s="57">
        <f t="shared" ca="1" si="50"/>
        <v>154.60652591170441</v>
      </c>
      <c r="B1653" s="50">
        <f t="shared" ca="1" si="51"/>
        <v>-55.259200589702424</v>
      </c>
      <c r="D1653" s="82"/>
      <c r="F1653" s="10"/>
      <c r="G1653" s="11"/>
    </row>
    <row r="1654" spans="1:7" x14ac:dyDescent="0.2">
      <c r="A1654" s="57">
        <f t="shared" ca="1" si="50"/>
        <v>154.70249520153166</v>
      </c>
      <c r="B1654" s="50">
        <f t="shared" ca="1" si="51"/>
        <v>-55.307929237209443</v>
      </c>
      <c r="D1654" s="82"/>
      <c r="F1654" s="10"/>
      <c r="G1654" s="11"/>
    </row>
    <row r="1655" spans="1:7" x14ac:dyDescent="0.2">
      <c r="A1655" s="57">
        <f t="shared" ca="1" si="50"/>
        <v>154.79846449135891</v>
      </c>
      <c r="B1655" s="50">
        <f t="shared" ca="1" si="51"/>
        <v>-55.357347387873233</v>
      </c>
      <c r="D1655" s="82"/>
      <c r="F1655" s="10"/>
      <c r="G1655" s="11"/>
    </row>
    <row r="1656" spans="1:7" x14ac:dyDescent="0.2">
      <c r="A1656" s="57">
        <f t="shared" ca="1" si="50"/>
        <v>154.89443378118617</v>
      </c>
      <c r="B1656" s="50">
        <f t="shared" ca="1" si="51"/>
        <v>-55.407456842180636</v>
      </c>
      <c r="D1656" s="82"/>
      <c r="F1656" s="10"/>
      <c r="G1656" s="11"/>
    </row>
    <row r="1657" spans="1:7" x14ac:dyDescent="0.2">
      <c r="A1657" s="57">
        <f t="shared" ca="1" si="50"/>
        <v>154.99040307101342</v>
      </c>
      <c r="B1657" s="50">
        <f t="shared" ca="1" si="51"/>
        <v>-55.458259443016082</v>
      </c>
      <c r="D1657" s="82"/>
      <c r="F1657" s="10"/>
      <c r="G1657" s="11"/>
    </row>
    <row r="1658" spans="1:7" x14ac:dyDescent="0.2">
      <c r="A1658" s="57">
        <f t="shared" ca="1" si="50"/>
        <v>155.08637236084067</v>
      </c>
      <c r="B1658" s="50">
        <f t="shared" ca="1" si="51"/>
        <v>-55.509757076068809</v>
      </c>
      <c r="D1658" s="82"/>
      <c r="F1658" s="10"/>
      <c r="G1658" s="11"/>
    </row>
    <row r="1659" spans="1:7" x14ac:dyDescent="0.2">
      <c r="A1659" s="57">
        <f t="shared" ca="1" si="50"/>
        <v>155.18234165066792</v>
      </c>
      <c r="B1659" s="50">
        <f t="shared" ca="1" si="51"/>
        <v>-55.561951670251105</v>
      </c>
      <c r="D1659" s="82"/>
      <c r="F1659" s="10"/>
      <c r="G1659" s="11"/>
    </row>
    <row r="1660" spans="1:7" x14ac:dyDescent="0.2">
      <c r="A1660" s="57">
        <f t="shared" ca="1" si="50"/>
        <v>155.27831094049517</v>
      </c>
      <c r="B1660" s="50">
        <f t="shared" ca="1" si="51"/>
        <v>-55.614845198128066</v>
      </c>
      <c r="D1660" s="82"/>
      <c r="F1660" s="10"/>
      <c r="G1660" s="11"/>
    </row>
    <row r="1661" spans="1:7" x14ac:dyDescent="0.2">
      <c r="A1661" s="57">
        <f t="shared" ca="1" si="50"/>
        <v>155.37428023032243</v>
      </c>
      <c r="B1661" s="50">
        <f t="shared" ca="1" si="51"/>
        <v>-55.668439676358659</v>
      </c>
      <c r="D1661" s="82"/>
      <c r="F1661" s="10"/>
      <c r="G1661" s="11"/>
    </row>
    <row r="1662" spans="1:7" x14ac:dyDescent="0.2">
      <c r="A1662" s="57">
        <f t="shared" ca="1" si="50"/>
        <v>155.47024952014968</v>
      </c>
      <c r="B1662" s="50">
        <f t="shared" ca="1" si="51"/>
        <v>-55.722737166148725</v>
      </c>
      <c r="D1662" s="82"/>
      <c r="F1662" s="10"/>
      <c r="G1662" s="11"/>
    </row>
    <row r="1663" spans="1:7" x14ac:dyDescent="0.2">
      <c r="A1663" s="57">
        <f t="shared" ca="1" si="50"/>
        <v>155.56621880997693</v>
      </c>
      <c r="B1663" s="50">
        <f t="shared" ca="1" si="51"/>
        <v>-55.777739773715851</v>
      </c>
      <c r="D1663" s="82"/>
      <c r="F1663" s="10"/>
      <c r="G1663" s="11"/>
    </row>
    <row r="1664" spans="1:7" x14ac:dyDescent="0.2">
      <c r="A1664" s="57">
        <f t="shared" ca="1" si="50"/>
        <v>155.66218809980418</v>
      </c>
      <c r="B1664" s="50">
        <f t="shared" ca="1" si="51"/>
        <v>-55.83344965076661</v>
      </c>
      <c r="D1664" s="82"/>
      <c r="F1664" s="10"/>
      <c r="G1664" s="11"/>
    </row>
    <row r="1665" spans="1:7" x14ac:dyDescent="0.2">
      <c r="A1665" s="57">
        <f t="shared" ca="1" si="50"/>
        <v>155.75815738963144</v>
      </c>
      <c r="B1665" s="50">
        <f t="shared" ca="1" si="51"/>
        <v>-55.889868994985996</v>
      </c>
      <c r="D1665" s="82"/>
      <c r="F1665" s="10"/>
      <c r="G1665" s="11"/>
    </row>
    <row r="1666" spans="1:7" x14ac:dyDescent="0.2">
      <c r="A1666" s="57">
        <f t="shared" ca="1" si="50"/>
        <v>155.85412667945869</v>
      </c>
      <c r="B1666" s="50">
        <f t="shared" ca="1" si="51"/>
        <v>-55.947000050539842</v>
      </c>
      <c r="D1666" s="82"/>
      <c r="F1666" s="10"/>
      <c r="G1666" s="11"/>
    </row>
    <row r="1667" spans="1:7" x14ac:dyDescent="0.2">
      <c r="A1667" s="57">
        <f t="shared" ca="1" si="50"/>
        <v>155.95009596928594</v>
      </c>
      <c r="B1667" s="50">
        <f t="shared" ca="1" si="51"/>
        <v>-56.00484510859004</v>
      </c>
      <c r="D1667" s="82"/>
      <c r="F1667" s="10"/>
      <c r="G1667" s="11"/>
    </row>
    <row r="1668" spans="1:7" x14ac:dyDescent="0.2">
      <c r="A1668" s="57">
        <f t="shared" ca="1" si="50"/>
        <v>156.04606525911319</v>
      </c>
      <c r="B1668" s="50">
        <f t="shared" ca="1" si="51"/>
        <v>-56.063406507822975</v>
      </c>
      <c r="D1668" s="82"/>
      <c r="F1668" s="10"/>
      <c r="G1668" s="11"/>
    </row>
    <row r="1669" spans="1:7" x14ac:dyDescent="0.2">
      <c r="A1669" s="57">
        <f t="shared" ca="1" si="50"/>
        <v>156.14203454894044</v>
      </c>
      <c r="B1669" s="50">
        <f t="shared" ca="1" si="51"/>
        <v>-56.122686634991545</v>
      </c>
      <c r="D1669" s="82"/>
      <c r="F1669" s="10"/>
      <c r="G1669" s="11"/>
    </row>
    <row r="1670" spans="1:7" x14ac:dyDescent="0.2">
      <c r="A1670" s="57">
        <f t="shared" ca="1" si="50"/>
        <v>156.2380038387677</v>
      </c>
      <c r="B1670" s="50">
        <f t="shared" ca="1" si="51"/>
        <v>-56.182687925470852</v>
      </c>
      <c r="D1670" s="82"/>
      <c r="F1670" s="10"/>
      <c r="G1670" s="11"/>
    </row>
    <row r="1671" spans="1:7" x14ac:dyDescent="0.2">
      <c r="A1671" s="57">
        <f t="shared" ca="1" si="50"/>
        <v>156.33397312859495</v>
      </c>
      <c r="B1671" s="50">
        <f t="shared" ca="1" si="51"/>
        <v>-56.243412863828041</v>
      </c>
      <c r="D1671" s="82"/>
      <c r="F1671" s="10"/>
      <c r="G1671" s="11"/>
    </row>
    <row r="1672" spans="1:7" x14ac:dyDescent="0.2">
      <c r="A1672" s="57">
        <f t="shared" ca="1" si="50"/>
        <v>156.4299424184222</v>
      </c>
      <c r="B1672" s="50">
        <f t="shared" ca="1" si="51"/>
        <v>-56.304863984406381</v>
      </c>
      <c r="D1672" s="82"/>
      <c r="F1672" s="10"/>
      <c r="G1672" s="11"/>
    </row>
    <row r="1673" spans="1:7" x14ac:dyDescent="0.2">
      <c r="A1673" s="57">
        <f t="shared" ca="1" si="50"/>
        <v>156.52591170824945</v>
      </c>
      <c r="B1673" s="50">
        <f t="shared" ca="1" si="51"/>
        <v>-56.367043871924196</v>
      </c>
      <c r="D1673" s="82"/>
      <c r="F1673" s="10"/>
      <c r="G1673" s="11"/>
    </row>
    <row r="1674" spans="1:7" x14ac:dyDescent="0.2">
      <c r="A1674" s="57">
        <f t="shared" ca="1" si="50"/>
        <v>156.6218809980767</v>
      </c>
      <c r="B1674" s="50">
        <f t="shared" ca="1" si="51"/>
        <v>-56.429955162088589</v>
      </c>
      <c r="D1674" s="82"/>
      <c r="F1674" s="10"/>
      <c r="G1674" s="11"/>
    </row>
    <row r="1675" spans="1:7" x14ac:dyDescent="0.2">
      <c r="A1675" s="57">
        <f t="shared" ca="1" si="50"/>
        <v>156.71785028790396</v>
      </c>
      <c r="B1675" s="50">
        <f t="shared" ca="1" si="51"/>
        <v>-56.493600542224563</v>
      </c>
      <c r="D1675" s="82"/>
      <c r="F1675" s="10"/>
      <c r="G1675" s="11"/>
    </row>
    <row r="1676" spans="1:7" x14ac:dyDescent="0.2">
      <c r="A1676" s="57">
        <f t="shared" ca="1" si="50"/>
        <v>156.81381957773121</v>
      </c>
      <c r="B1676" s="50">
        <f t="shared" ca="1" si="51"/>
        <v>-56.557982751919837</v>
      </c>
      <c r="D1676" s="82"/>
      <c r="F1676" s="10"/>
      <c r="G1676" s="11"/>
    </row>
    <row r="1677" spans="1:7" x14ac:dyDescent="0.2">
      <c r="A1677" s="57">
        <f t="shared" ca="1" si="50"/>
        <v>156.90978886755846</v>
      </c>
      <c r="B1677" s="50">
        <f t="shared" ca="1" si="51"/>
        <v>-56.623104583685553</v>
      </c>
      <c r="D1677" s="82"/>
      <c r="F1677" s="10"/>
      <c r="G1677" s="11"/>
    </row>
    <row r="1678" spans="1:7" x14ac:dyDescent="0.2">
      <c r="A1678" s="57">
        <f t="shared" ca="1" si="50"/>
        <v>157.00575815738571</v>
      </c>
      <c r="B1678" s="50">
        <f t="shared" ca="1" si="51"/>
        <v>-56.688968883633358</v>
      </c>
      <c r="D1678" s="82"/>
      <c r="F1678" s="10"/>
      <c r="G1678" s="11"/>
    </row>
    <row r="1679" spans="1:7" x14ac:dyDescent="0.2">
      <c r="A1679" s="57">
        <f t="shared" ca="1" si="50"/>
        <v>157.10172744721297</v>
      </c>
      <c r="B1679" s="50">
        <f t="shared" ca="1" si="51"/>
        <v>-56.755578552169311</v>
      </c>
      <c r="D1679" s="82"/>
      <c r="F1679" s="10"/>
      <c r="G1679" s="11"/>
    </row>
    <row r="1680" spans="1:7" x14ac:dyDescent="0.2">
      <c r="A1680" s="57">
        <f t="shared" ca="1" si="50"/>
        <v>157.19769673704022</v>
      </c>
      <c r="B1680" s="50">
        <f t="shared" ca="1" si="51"/>
        <v>-56.822936544704767</v>
      </c>
      <c r="D1680" s="82"/>
      <c r="F1680" s="10"/>
      <c r="G1680" s="11"/>
    </row>
    <row r="1681" spans="1:7" x14ac:dyDescent="0.2">
      <c r="A1681" s="57">
        <f t="shared" ca="1" si="50"/>
        <v>157.29366602686747</v>
      </c>
      <c r="B1681" s="50">
        <f t="shared" ca="1" si="51"/>
        <v>-56.891045872384787</v>
      </c>
      <c r="D1681" s="82"/>
      <c r="F1681" s="10"/>
      <c r="G1681" s="11"/>
    </row>
    <row r="1682" spans="1:7" x14ac:dyDescent="0.2">
      <c r="A1682" s="57">
        <f t="shared" ca="1" si="50"/>
        <v>157.38963531669472</v>
      </c>
      <c r="B1682" s="50">
        <f t="shared" ca="1" si="51"/>
        <v>-56.959909602834472</v>
      </c>
      <c r="D1682" s="82"/>
      <c r="F1682" s="10"/>
      <c r="G1682" s="11"/>
    </row>
    <row r="1683" spans="1:7" x14ac:dyDescent="0.2">
      <c r="A1683" s="57">
        <f t="shared" ca="1" si="50"/>
        <v>157.48560460652197</v>
      </c>
      <c r="B1683" s="50">
        <f t="shared" ca="1" si="51"/>
        <v>-57.029530860923714</v>
      </c>
      <c r="D1683" s="82"/>
      <c r="F1683" s="10"/>
      <c r="G1683" s="11"/>
    </row>
    <row r="1684" spans="1:7" x14ac:dyDescent="0.2">
      <c r="A1684" s="57">
        <f t="shared" ca="1" si="50"/>
        <v>157.58157389634923</v>
      </c>
      <c r="B1684" s="50">
        <f t="shared" ca="1" si="51"/>
        <v>-57.099912829550448</v>
      </c>
      <c r="D1684" s="82"/>
      <c r="F1684" s="10"/>
      <c r="G1684" s="11"/>
    </row>
    <row r="1685" spans="1:7" x14ac:dyDescent="0.2">
      <c r="A1685" s="57">
        <f t="shared" ca="1" si="50"/>
        <v>157.67754318617648</v>
      </c>
      <c r="B1685" s="50">
        <f t="shared" ca="1" si="51"/>
        <v>-57.171058750443351</v>
      </c>
      <c r="D1685" s="82"/>
      <c r="F1685" s="10"/>
      <c r="G1685" s="11"/>
    </row>
    <row r="1686" spans="1:7" x14ac:dyDescent="0.2">
      <c r="A1686" s="57">
        <f t="shared" ca="1" si="50"/>
        <v>157.77351247600373</v>
      </c>
      <c r="B1686" s="50">
        <f t="shared" ca="1" si="51"/>
        <v>-57.242971924984062</v>
      </c>
      <c r="D1686" s="82"/>
      <c r="F1686" s="10"/>
      <c r="G1686" s="11"/>
    </row>
    <row r="1687" spans="1:7" x14ac:dyDescent="0.2">
      <c r="A1687" s="57">
        <f t="shared" ca="1" si="50"/>
        <v>157.86948176583098</v>
      </c>
      <c r="B1687" s="50">
        <f t="shared" ca="1" si="51"/>
        <v>-57.315655715049587</v>
      </c>
      <c r="D1687" s="82"/>
      <c r="F1687" s="10"/>
      <c r="G1687" s="11"/>
    </row>
    <row r="1688" spans="1:7" x14ac:dyDescent="0.2">
      <c r="A1688" s="57">
        <f t="shared" ca="1" si="50"/>
        <v>157.96545105565824</v>
      </c>
      <c r="B1688" s="50">
        <f t="shared" ca="1" si="51"/>
        <v>-57.38911354387529</v>
      </c>
      <c r="D1688" s="82"/>
      <c r="F1688" s="10"/>
      <c r="G1688" s="11"/>
    </row>
    <row r="1689" spans="1:7" x14ac:dyDescent="0.2">
      <c r="A1689" s="57">
        <f t="shared" ca="1" si="50"/>
        <v>158.06142034548549</v>
      </c>
      <c r="B1689" s="50">
        <f t="shared" ca="1" si="51"/>
        <v>-57.463348896939024</v>
      </c>
      <c r="D1689" s="82"/>
      <c r="F1689" s="10"/>
      <c r="G1689" s="11"/>
    </row>
    <row r="1690" spans="1:7" x14ac:dyDescent="0.2">
      <c r="A1690" s="57">
        <f t="shared" ca="1" si="50"/>
        <v>158.15738963531274</v>
      </c>
      <c r="B1690" s="50">
        <f t="shared" ca="1" si="51"/>
        <v>-57.538365322866902</v>
      </c>
      <c r="D1690" s="82"/>
      <c r="F1690" s="10"/>
      <c r="G1690" s="11"/>
    </row>
    <row r="1691" spans="1:7" x14ac:dyDescent="0.2">
      <c r="A1691" s="57">
        <f t="shared" ca="1" si="50"/>
        <v>158.25335892513999</v>
      </c>
      <c r="B1691" s="50">
        <f t="shared" ca="1" si="51"/>
        <v>-57.61416643436128</v>
      </c>
      <c r="D1691" s="82"/>
      <c r="F1691" s="10"/>
      <c r="G1691" s="11"/>
    </row>
    <row r="1692" spans="1:7" x14ac:dyDescent="0.2">
      <c r="A1692" s="57">
        <f t="shared" ca="1" si="50"/>
        <v>158.34932821496724</v>
      </c>
      <c r="B1692" s="50">
        <f t="shared" ca="1" si="51"/>
        <v>-57.690755909151406</v>
      </c>
      <c r="D1692" s="82"/>
      <c r="F1692" s="10"/>
      <c r="G1692" s="11"/>
    </row>
    <row r="1693" spans="1:7" x14ac:dyDescent="0.2">
      <c r="A1693" s="57">
        <f t="shared" ca="1" si="50"/>
        <v>158.4452975047945</v>
      </c>
      <c r="B1693" s="50">
        <f t="shared" ca="1" si="51"/>
        <v>-57.768137490967476</v>
      </c>
      <c r="D1693" s="82"/>
      <c r="F1693" s="10"/>
      <c r="G1693" s="11"/>
    </row>
    <row r="1694" spans="1:7" x14ac:dyDescent="0.2">
      <c r="A1694" s="57">
        <f t="shared" ca="1" si="50"/>
        <v>158.54126679462175</v>
      </c>
      <c r="B1694" s="50">
        <f t="shared" ca="1" si="51"/>
        <v>-57.846314990538474</v>
      </c>
      <c r="D1694" s="82"/>
      <c r="F1694" s="10"/>
      <c r="G1694" s="11"/>
    </row>
    <row r="1695" spans="1:7" x14ac:dyDescent="0.2">
      <c r="A1695" s="57">
        <f t="shared" ca="1" si="50"/>
        <v>158.637236084449</v>
      </c>
      <c r="B1695" s="50">
        <f t="shared" ca="1" si="51"/>
        <v>-57.925292286614585</v>
      </c>
      <c r="D1695" s="82"/>
      <c r="F1695" s="10"/>
      <c r="G1695" s="11"/>
    </row>
    <row r="1696" spans="1:7" x14ac:dyDescent="0.2">
      <c r="A1696" s="57">
        <f t="shared" ca="1" si="50"/>
        <v>158.73320537427625</v>
      </c>
      <c r="B1696" s="50">
        <f t="shared" ca="1" si="51"/>
        <v>-58.005073327014799</v>
      </c>
      <c r="D1696" s="82"/>
      <c r="F1696" s="10"/>
      <c r="G1696" s="11"/>
    </row>
    <row r="1697" spans="1:7" x14ac:dyDescent="0.2">
      <c r="A1697" s="57">
        <f t="shared" ca="1" si="50"/>
        <v>158.8291746641035</v>
      </c>
      <c r="B1697" s="50">
        <f t="shared" ca="1" si="51"/>
        <v>-58.085662129700239</v>
      </c>
      <c r="D1697" s="82"/>
      <c r="F1697" s="10"/>
      <c r="G1697" s="11"/>
    </row>
    <row r="1698" spans="1:7" x14ac:dyDescent="0.2">
      <c r="A1698" s="57">
        <f t="shared" ca="1" si="50"/>
        <v>158.92514395393076</v>
      </c>
      <c r="B1698" s="50">
        <f t="shared" ca="1" si="51"/>
        <v>-58.167062783873874</v>
      </c>
      <c r="D1698" s="82"/>
      <c r="F1698" s="10"/>
      <c r="G1698" s="11"/>
    </row>
    <row r="1699" spans="1:7" x14ac:dyDescent="0.2">
      <c r="A1699" s="57">
        <f t="shared" ca="1" si="50"/>
        <v>159.02111324375801</v>
      </c>
      <c r="B1699" s="50">
        <f t="shared" ca="1" si="51"/>
        <v>-58.24927945110759</v>
      </c>
      <c r="D1699" s="82"/>
      <c r="F1699" s="10"/>
      <c r="G1699" s="11"/>
    </row>
    <row r="1700" spans="1:7" x14ac:dyDescent="0.2">
      <c r="A1700" s="57">
        <f t="shared" ca="1" si="50"/>
        <v>159.11708253358526</v>
      </c>
      <c r="B1700" s="50">
        <f t="shared" ca="1" si="51"/>
        <v>-58.332316366496897</v>
      </c>
      <c r="D1700" s="82"/>
      <c r="F1700" s="10"/>
      <c r="G1700" s="11"/>
    </row>
    <row r="1701" spans="1:7" x14ac:dyDescent="0.2">
      <c r="A1701" s="57">
        <f t="shared" ca="1" si="50"/>
        <v>159.21305182341251</v>
      </c>
      <c r="B1701" s="50">
        <f t="shared" ca="1" si="51"/>
        <v>-58.416177839844472</v>
      </c>
      <c r="D1701" s="82"/>
      <c r="F1701" s="10"/>
      <c r="G1701" s="11"/>
    </row>
    <row r="1702" spans="1:7" x14ac:dyDescent="0.2">
      <c r="A1702" s="57">
        <f t="shared" ca="1" si="50"/>
        <v>159.30902111323977</v>
      </c>
      <c r="B1702" s="50">
        <f t="shared" ca="1" si="51"/>
        <v>-58.50086825687292</v>
      </c>
      <c r="D1702" s="82"/>
      <c r="F1702" s="10"/>
      <c r="G1702" s="11"/>
    </row>
    <row r="1703" spans="1:7" x14ac:dyDescent="0.2">
      <c r="A1703" s="57">
        <f t="shared" ca="1" si="50"/>
        <v>159.40499040306702</v>
      </c>
      <c r="B1703" s="50">
        <f t="shared" ca="1" si="51"/>
        <v>-58.586392080467668</v>
      </c>
      <c r="D1703" s="82"/>
      <c r="F1703" s="10"/>
      <c r="G1703" s="11"/>
    </row>
    <row r="1704" spans="1:7" x14ac:dyDescent="0.2">
      <c r="A1704" s="57">
        <f t="shared" ca="1" si="50"/>
        <v>159.50095969289427</v>
      </c>
      <c r="B1704" s="50">
        <f t="shared" ca="1" si="51"/>
        <v>-58.672753851951086</v>
      </c>
      <c r="D1704" s="82"/>
      <c r="F1704" s="10"/>
      <c r="G1704" s="11"/>
    </row>
    <row r="1705" spans="1:7" x14ac:dyDescent="0.2">
      <c r="A1705" s="57">
        <f t="shared" ca="1" si="50"/>
        <v>159.59692898272152</v>
      </c>
      <c r="B1705" s="50">
        <f t="shared" ca="1" si="51"/>
        <v>-58.759958192388105</v>
      </c>
      <c r="D1705" s="82"/>
      <c r="F1705" s="10"/>
      <c r="G1705" s="11"/>
    </row>
    <row r="1706" spans="1:7" x14ac:dyDescent="0.2">
      <c r="A1706" s="57">
        <f t="shared" ca="1" si="50"/>
        <v>159.69289827254877</v>
      </c>
      <c r="B1706" s="50">
        <f t="shared" ca="1" si="51"/>
        <v>-58.848009803924754</v>
      </c>
      <c r="D1706" s="82"/>
      <c r="F1706" s="10"/>
      <c r="G1706" s="11"/>
    </row>
    <row r="1707" spans="1:7" x14ac:dyDescent="0.2">
      <c r="A1707" s="57">
        <f t="shared" ref="A1707:A1770" ca="1" si="52">OFFSET(A1707,-1,0)+f_stop/5000</f>
        <v>159.78886756237603</v>
      </c>
      <c r="B1707" s="50">
        <f t="shared" ref="B1707:B1770" ca="1" si="53">20*LOG(ABS(   (1/f_dec*SIN(f_dec*$A1707/Fm*PI())/SIN($A1707/Fm*PI()))^(order-2) * (1/f_dec2*SIN(f_dec2*$A1707/Fm*PI())/SIN($A1707/Fm*PI())) *  (1/(f_dec*n_avg)*SIN((f_dec*n_avg)*$A1707/Fm*PI())/SIN($A1707/Fm*PI()))    ))</f>
        <v>-58.936913471160331</v>
      </c>
      <c r="D1707" s="82"/>
      <c r="F1707" s="10"/>
      <c r="G1707" s="11"/>
    </row>
    <row r="1708" spans="1:7" x14ac:dyDescent="0.2">
      <c r="A1708" s="57">
        <f t="shared" ca="1" si="52"/>
        <v>159.88483685220328</v>
      </c>
      <c r="B1708" s="50">
        <f t="shared" ca="1" si="53"/>
        <v>-59.026674062553759</v>
      </c>
      <c r="D1708" s="82"/>
      <c r="F1708" s="10"/>
      <c r="G1708" s="11"/>
    </row>
    <row r="1709" spans="1:7" x14ac:dyDescent="0.2">
      <c r="A1709" s="57">
        <f t="shared" ca="1" si="52"/>
        <v>159.98080614203053</v>
      </c>
      <c r="B1709" s="50">
        <f t="shared" ca="1" si="53"/>
        <v>-59.117296531865918</v>
      </c>
      <c r="D1709" s="82"/>
      <c r="F1709" s="10"/>
      <c r="G1709" s="11"/>
    </row>
    <row r="1710" spans="1:7" x14ac:dyDescent="0.2">
      <c r="A1710" s="57">
        <f t="shared" ca="1" si="52"/>
        <v>160.07677543185778</v>
      </c>
      <c r="B1710" s="50">
        <f t="shared" ca="1" si="53"/>
        <v>-59.208785919638096</v>
      </c>
      <c r="D1710" s="82"/>
      <c r="F1710" s="10"/>
      <c r="G1710" s="11"/>
    </row>
    <row r="1711" spans="1:7" x14ac:dyDescent="0.2">
      <c r="A1711" s="57">
        <f t="shared" ca="1" si="52"/>
        <v>160.17274472168504</v>
      </c>
      <c r="B1711" s="50">
        <f t="shared" ca="1" si="53"/>
        <v>-59.301147354708085</v>
      </c>
      <c r="D1711" s="82"/>
      <c r="F1711" s="10"/>
      <c r="G1711" s="11"/>
    </row>
    <row r="1712" spans="1:7" x14ac:dyDescent="0.2">
      <c r="A1712" s="57">
        <f t="shared" ca="1" si="52"/>
        <v>160.26871401151229</v>
      </c>
      <c r="B1712" s="50">
        <f t="shared" ca="1" si="53"/>
        <v>-59.39438605576494</v>
      </c>
      <c r="D1712" s="82"/>
      <c r="F1712" s="10"/>
      <c r="G1712" s="11"/>
    </row>
    <row r="1713" spans="1:7" x14ac:dyDescent="0.2">
      <c r="A1713" s="57">
        <f t="shared" ca="1" si="52"/>
        <v>160.36468330133954</v>
      </c>
      <c r="B1713" s="50">
        <f t="shared" ca="1" si="53"/>
        <v>-59.488507332943222</v>
      </c>
      <c r="D1713" s="82"/>
      <c r="F1713" s="10"/>
      <c r="G1713" s="11"/>
    </row>
    <row r="1714" spans="1:7" x14ac:dyDescent="0.2">
      <c r="A1714" s="57">
        <f t="shared" ca="1" si="52"/>
        <v>160.46065259116679</v>
      </c>
      <c r="B1714" s="50">
        <f t="shared" ca="1" si="53"/>
        <v>-59.583516589458341</v>
      </c>
      <c r="D1714" s="82"/>
      <c r="F1714" s="10"/>
      <c r="G1714" s="11"/>
    </row>
    <row r="1715" spans="1:7" x14ac:dyDescent="0.2">
      <c r="A1715" s="57">
        <f t="shared" ca="1" si="52"/>
        <v>160.55662188099404</v>
      </c>
      <c r="B1715" s="50">
        <f t="shared" ca="1" si="53"/>
        <v>-59.679419323283646</v>
      </c>
      <c r="D1715" s="82"/>
      <c r="F1715" s="10"/>
      <c r="G1715" s="11"/>
    </row>
    <row r="1716" spans="1:7" x14ac:dyDescent="0.2">
      <c r="A1716" s="57">
        <f t="shared" ca="1" si="52"/>
        <v>160.6525911708213</v>
      </c>
      <c r="B1716" s="50">
        <f t="shared" ca="1" si="53"/>
        <v>-59.776221128870887</v>
      </c>
      <c r="D1716" s="82"/>
      <c r="F1716" s="10"/>
      <c r="G1716" s="11"/>
    </row>
    <row r="1717" spans="1:7" x14ac:dyDescent="0.2">
      <c r="A1717" s="57">
        <f t="shared" ca="1" si="52"/>
        <v>160.74856046064855</v>
      </c>
      <c r="B1717" s="50">
        <f t="shared" ca="1" si="53"/>
        <v>-59.873927698915168</v>
      </c>
      <c r="D1717" s="82"/>
      <c r="F1717" s="10"/>
      <c r="G1717" s="11"/>
    </row>
    <row r="1718" spans="1:7" x14ac:dyDescent="0.2">
      <c r="A1718" s="57">
        <f t="shared" ca="1" si="52"/>
        <v>160.8445297504758</v>
      </c>
      <c r="B1718" s="50">
        <f t="shared" ca="1" si="53"/>
        <v>-59.972544826165581</v>
      </c>
      <c r="D1718" s="82"/>
      <c r="F1718" s="10"/>
      <c r="G1718" s="11"/>
    </row>
    <row r="1719" spans="1:7" x14ac:dyDescent="0.2">
      <c r="A1719" s="57">
        <f t="shared" ca="1" si="52"/>
        <v>160.94049904030305</v>
      </c>
      <c r="B1719" s="50">
        <f t="shared" ca="1" si="53"/>
        <v>-60.07207840528325</v>
      </c>
      <c r="D1719" s="82"/>
      <c r="F1719" s="10"/>
      <c r="G1719" s="11"/>
    </row>
    <row r="1720" spans="1:7" x14ac:dyDescent="0.2">
      <c r="A1720" s="57">
        <f t="shared" ca="1" si="52"/>
        <v>161.0364683301303</v>
      </c>
      <c r="B1720" s="50">
        <f t="shared" ca="1" si="53"/>
        <v>-60.172534434747675</v>
      </c>
      <c r="D1720" s="82"/>
      <c r="F1720" s="10"/>
      <c r="G1720" s="11"/>
    </row>
    <row r="1721" spans="1:7" x14ac:dyDescent="0.2">
      <c r="A1721" s="57">
        <f t="shared" ca="1" si="52"/>
        <v>161.13243761995756</v>
      </c>
      <c r="B1721" s="50">
        <f t="shared" ca="1" si="53"/>
        <v>-60.273919018813174</v>
      </c>
      <c r="D1721" s="82"/>
      <c r="F1721" s="10"/>
      <c r="G1721" s="11"/>
    </row>
    <row r="1722" spans="1:7" x14ac:dyDescent="0.2">
      <c r="A1722" s="57">
        <f t="shared" ca="1" si="52"/>
        <v>161.22840690978481</v>
      </c>
      <c r="B1722" s="50">
        <f t="shared" ca="1" si="53"/>
        <v>-60.37623836951704</v>
      </c>
      <c r="D1722" s="82"/>
      <c r="F1722" s="10"/>
      <c r="G1722" s="11"/>
    </row>
    <row r="1723" spans="1:7" x14ac:dyDescent="0.2">
      <c r="A1723" s="57">
        <f t="shared" ca="1" si="52"/>
        <v>161.32437619961206</v>
      </c>
      <c r="B1723" s="50">
        <f t="shared" ca="1" si="53"/>
        <v>-60.479498808740395</v>
      </c>
      <c r="D1723" s="82"/>
      <c r="F1723" s="10"/>
      <c r="G1723" s="11"/>
    </row>
    <row r="1724" spans="1:7" x14ac:dyDescent="0.2">
      <c r="A1724" s="57">
        <f t="shared" ca="1" si="52"/>
        <v>161.42034548943931</v>
      </c>
      <c r="B1724" s="50">
        <f t="shared" ca="1" si="53"/>
        <v>-60.583706770324149</v>
      </c>
      <c r="D1724" s="82"/>
      <c r="F1724" s="10"/>
      <c r="G1724" s="11"/>
    </row>
    <row r="1725" spans="1:7" x14ac:dyDescent="0.2">
      <c r="A1725" s="57">
        <f t="shared" ca="1" si="52"/>
        <v>161.51631477926657</v>
      </c>
      <c r="B1725" s="50">
        <f t="shared" ca="1" si="53"/>
        <v>-60.688868802241217</v>
      </c>
      <c r="D1725" s="82"/>
      <c r="F1725" s="10"/>
      <c r="G1725" s="11"/>
    </row>
    <row r="1726" spans="1:7" x14ac:dyDescent="0.2">
      <c r="A1726" s="57">
        <f t="shared" ca="1" si="52"/>
        <v>161.61228406909382</v>
      </c>
      <c r="B1726" s="50">
        <f t="shared" ca="1" si="53"/>
        <v>-60.794991568826582</v>
      </c>
      <c r="D1726" s="82"/>
      <c r="F1726" s="10"/>
      <c r="G1726" s="11"/>
    </row>
    <row r="1727" spans="1:7" x14ac:dyDescent="0.2">
      <c r="A1727" s="57">
        <f t="shared" ca="1" si="52"/>
        <v>161.70825335892107</v>
      </c>
      <c r="B1727" s="50">
        <f t="shared" ca="1" si="53"/>
        <v>-60.902081853067699</v>
      </c>
      <c r="D1727" s="82"/>
      <c r="F1727" s="10"/>
      <c r="G1727" s="11"/>
    </row>
    <row r="1728" spans="1:7" x14ac:dyDescent="0.2">
      <c r="A1728" s="57">
        <f t="shared" ca="1" si="52"/>
        <v>161.80422264874832</v>
      </c>
      <c r="B1728" s="50">
        <f t="shared" ca="1" si="53"/>
        <v>-61.010146558956407</v>
      </c>
      <c r="D1728" s="82"/>
      <c r="F1728" s="10"/>
      <c r="G1728" s="11"/>
    </row>
    <row r="1729" spans="1:7" x14ac:dyDescent="0.2">
      <c r="A1729" s="57">
        <f t="shared" ca="1" si="52"/>
        <v>161.90019193857557</v>
      </c>
      <c r="B1729" s="50">
        <f t="shared" ca="1" si="53"/>
        <v>-61.119192713904759</v>
      </c>
      <c r="D1729" s="82"/>
      <c r="F1729" s="10"/>
      <c r="G1729" s="11"/>
    </row>
    <row r="1730" spans="1:7" x14ac:dyDescent="0.2">
      <c r="A1730" s="57">
        <f t="shared" ca="1" si="52"/>
        <v>161.99616122840283</v>
      </c>
      <c r="B1730" s="50">
        <f t="shared" ca="1" si="53"/>
        <v>-61.229227471226402</v>
      </c>
      <c r="D1730" s="82"/>
      <c r="F1730" s="10"/>
      <c r="G1730" s="11"/>
    </row>
    <row r="1731" spans="1:7" x14ac:dyDescent="0.2">
      <c r="A1731" s="57">
        <f t="shared" ca="1" si="52"/>
        <v>162.09213051823008</v>
      </c>
      <c r="B1731" s="50">
        <f t="shared" ca="1" si="53"/>
        <v>-61.340258112685873</v>
      </c>
      <c r="D1731" s="82"/>
      <c r="F1731" s="10"/>
      <c r="G1731" s="11"/>
    </row>
    <row r="1732" spans="1:7" x14ac:dyDescent="0.2">
      <c r="A1732" s="57">
        <f t="shared" ca="1" si="52"/>
        <v>162.18809980805733</v>
      </c>
      <c r="B1732" s="50">
        <f t="shared" ca="1" si="53"/>
        <v>-61.452292051118043</v>
      </c>
      <c r="D1732" s="82"/>
      <c r="F1732" s="10"/>
      <c r="G1732" s="11"/>
    </row>
    <row r="1733" spans="1:7" x14ac:dyDescent="0.2">
      <c r="A1733" s="57">
        <f t="shared" ca="1" si="52"/>
        <v>162.28406909788458</v>
      </c>
      <c r="B1733" s="50">
        <f t="shared" ca="1" si="53"/>
        <v>-61.565336833119495</v>
      </c>
      <c r="D1733" s="82"/>
      <c r="F1733" s="10"/>
      <c r="G1733" s="11"/>
    </row>
    <row r="1734" spans="1:7" x14ac:dyDescent="0.2">
      <c r="A1734" s="57">
        <f t="shared" ca="1" si="52"/>
        <v>162.38003838771183</v>
      </c>
      <c r="B1734" s="50">
        <f t="shared" ca="1" si="53"/>
        <v>-61.67940014181476</v>
      </c>
      <c r="D1734" s="82"/>
      <c r="F1734" s="10"/>
      <c r="G1734" s="11"/>
    </row>
    <row r="1735" spans="1:7" x14ac:dyDescent="0.2">
      <c r="A1735" s="57">
        <f t="shared" ca="1" si="52"/>
        <v>162.47600767753909</v>
      </c>
      <c r="B1735" s="50">
        <f t="shared" ca="1" si="53"/>
        <v>-61.79448979969937</v>
      </c>
      <c r="D1735" s="82"/>
      <c r="F1735" s="10"/>
      <c r="G1735" s="11"/>
    </row>
    <row r="1736" spans="1:7" x14ac:dyDescent="0.2">
      <c r="A1736" s="57">
        <f t="shared" ca="1" si="52"/>
        <v>162.57197696736634</v>
      </c>
      <c r="B1736" s="50">
        <f t="shared" ca="1" si="53"/>
        <v>-61.910613771562517</v>
      </c>
      <c r="D1736" s="82"/>
      <c r="F1736" s="10"/>
      <c r="G1736" s="11"/>
    </row>
    <row r="1737" spans="1:7" x14ac:dyDescent="0.2">
      <c r="A1737" s="57">
        <f t="shared" ca="1" si="52"/>
        <v>162.66794625719359</v>
      </c>
      <c r="B1737" s="50">
        <f t="shared" ca="1" si="53"/>
        <v>-62.027780167491848</v>
      </c>
      <c r="D1737" s="82"/>
      <c r="F1737" s="10"/>
      <c r="G1737" s="11"/>
    </row>
    <row r="1738" spans="1:7" x14ac:dyDescent="0.2">
      <c r="A1738" s="57">
        <f t="shared" ca="1" si="52"/>
        <v>162.76391554702084</v>
      </c>
      <c r="B1738" s="50">
        <f t="shared" ca="1" si="53"/>
        <v>-62.145997245963102</v>
      </c>
      <c r="D1738" s="82"/>
      <c r="F1738" s="10"/>
      <c r="G1738" s="11"/>
    </row>
    <row r="1739" spans="1:7" x14ac:dyDescent="0.2">
      <c r="A1739" s="57">
        <f t="shared" ca="1" si="52"/>
        <v>162.8598848368481</v>
      </c>
      <c r="B1739" s="50">
        <f t="shared" ca="1" si="53"/>
        <v>-62.265273417017269</v>
      </c>
      <c r="D1739" s="82"/>
      <c r="F1739" s="10"/>
      <c r="G1739" s="11"/>
    </row>
    <row r="1740" spans="1:7" x14ac:dyDescent="0.2">
      <c r="A1740" s="57">
        <f t="shared" ca="1" si="52"/>
        <v>162.95585412667535</v>
      </c>
      <c r="B1740" s="50">
        <f t="shared" ca="1" si="53"/>
        <v>-62.385617245528742</v>
      </c>
      <c r="D1740" s="82"/>
      <c r="F1740" s="10"/>
      <c r="G1740" s="11"/>
    </row>
    <row r="1741" spans="1:7" x14ac:dyDescent="0.2">
      <c r="A1741" s="57">
        <f t="shared" ca="1" si="52"/>
        <v>163.0518234165026</v>
      </c>
      <c r="B1741" s="50">
        <f t="shared" ca="1" si="53"/>
        <v>-62.507037454566543</v>
      </c>
      <c r="D1741" s="82"/>
      <c r="F1741" s="10"/>
      <c r="G1741" s="11"/>
    </row>
    <row r="1742" spans="1:7" x14ac:dyDescent="0.2">
      <c r="A1742" s="57">
        <f t="shared" ca="1" si="52"/>
        <v>163.14779270632985</v>
      </c>
      <c r="B1742" s="50">
        <f t="shared" ca="1" si="53"/>
        <v>-62.629542928852956</v>
      </c>
      <c r="D1742" s="82"/>
      <c r="F1742" s="10"/>
      <c r="G1742" s="11"/>
    </row>
    <row r="1743" spans="1:7" x14ac:dyDescent="0.2">
      <c r="A1743" s="57">
        <f t="shared" ca="1" si="52"/>
        <v>163.2437619961571</v>
      </c>
      <c r="B1743" s="50">
        <f t="shared" ca="1" si="53"/>
        <v>-62.753142718322067</v>
      </c>
      <c r="D1743" s="82"/>
      <c r="F1743" s="10"/>
      <c r="G1743" s="11"/>
    </row>
    <row r="1744" spans="1:7" x14ac:dyDescent="0.2">
      <c r="A1744" s="57">
        <f t="shared" ca="1" si="52"/>
        <v>163.33973128598436</v>
      </c>
      <c r="B1744" s="50">
        <f t="shared" ca="1" si="53"/>
        <v>-62.877846041781552</v>
      </c>
      <c r="D1744" s="82"/>
      <c r="F1744" s="10"/>
      <c r="G1744" s="11"/>
    </row>
    <row r="1745" spans="1:7" x14ac:dyDescent="0.2">
      <c r="A1745" s="57">
        <f t="shared" ca="1" si="52"/>
        <v>163.43570057581161</v>
      </c>
      <c r="B1745" s="50">
        <f t="shared" ca="1" si="53"/>
        <v>-63.003662290682186</v>
      </c>
      <c r="D1745" s="82"/>
      <c r="F1745" s="10"/>
      <c r="G1745" s="11"/>
    </row>
    <row r="1746" spans="1:7" x14ac:dyDescent="0.2">
      <c r="A1746" s="57">
        <f t="shared" ca="1" si="52"/>
        <v>163.53166986563886</v>
      </c>
      <c r="B1746" s="50">
        <f t="shared" ca="1" si="53"/>
        <v>-63.130601032997681</v>
      </c>
      <c r="D1746" s="82"/>
      <c r="F1746" s="10"/>
      <c r="G1746" s="11"/>
    </row>
    <row r="1747" spans="1:7" x14ac:dyDescent="0.2">
      <c r="A1747" s="57">
        <f t="shared" ca="1" si="52"/>
        <v>163.62763915546611</v>
      </c>
      <c r="B1747" s="50">
        <f t="shared" ca="1" si="53"/>
        <v>-63.258672017219595</v>
      </c>
      <c r="D1747" s="82"/>
      <c r="F1747" s="10"/>
      <c r="G1747" s="11"/>
    </row>
    <row r="1748" spans="1:7" x14ac:dyDescent="0.2">
      <c r="A1748" s="57">
        <f t="shared" ca="1" si="52"/>
        <v>163.72360844529337</v>
      </c>
      <c r="B1748" s="50">
        <f t="shared" ca="1" si="53"/>
        <v>-63.38788517647086</v>
      </c>
      <c r="D1748" s="82"/>
      <c r="F1748" s="10"/>
      <c r="G1748" s="11"/>
    </row>
    <row r="1749" spans="1:7" x14ac:dyDescent="0.2">
      <c r="A1749" s="57">
        <f t="shared" ca="1" si="52"/>
        <v>163.81957773512062</v>
      </c>
      <c r="B1749" s="50">
        <f t="shared" ca="1" si="53"/>
        <v>-63.518250632742038</v>
      </c>
      <c r="D1749" s="82"/>
      <c r="F1749" s="10"/>
      <c r="G1749" s="11"/>
    </row>
    <row r="1750" spans="1:7" x14ac:dyDescent="0.2">
      <c r="A1750" s="57">
        <f t="shared" ca="1" si="52"/>
        <v>163.91554702494787</v>
      </c>
      <c r="B1750" s="50">
        <f t="shared" ca="1" si="53"/>
        <v>-63.6497787012554</v>
      </c>
      <c r="D1750" s="82"/>
      <c r="F1750" s="10"/>
      <c r="G1750" s="11"/>
    </row>
    <row r="1751" spans="1:7" x14ac:dyDescent="0.2">
      <c r="A1751" s="57">
        <f t="shared" ca="1" si="52"/>
        <v>164.01151631477512</v>
      </c>
      <c r="B1751" s="50">
        <f t="shared" ca="1" si="53"/>
        <v>-63.782479894960275</v>
      </c>
      <c r="D1751" s="82"/>
      <c r="F1751" s="10"/>
      <c r="G1751" s="11"/>
    </row>
    <row r="1752" spans="1:7" x14ac:dyDescent="0.2">
      <c r="A1752" s="57">
        <f t="shared" ca="1" si="52"/>
        <v>164.10748560460237</v>
      </c>
      <c r="B1752" s="50">
        <f t="shared" ca="1" si="53"/>
        <v>-63.916364929165582</v>
      </c>
      <c r="D1752" s="82"/>
      <c r="F1752" s="10"/>
      <c r="G1752" s="11"/>
    </row>
    <row r="1753" spans="1:7" x14ac:dyDescent="0.2">
      <c r="A1753" s="57">
        <f t="shared" ca="1" si="52"/>
        <v>164.20345489442963</v>
      </c>
      <c r="B1753" s="50">
        <f t="shared" ca="1" si="53"/>
        <v>-64.051444726313505</v>
      </c>
      <c r="D1753" s="82"/>
      <c r="F1753" s="10"/>
      <c r="G1753" s="11"/>
    </row>
    <row r="1754" spans="1:7" x14ac:dyDescent="0.2">
      <c r="A1754" s="57">
        <f t="shared" ca="1" si="52"/>
        <v>164.29942418425688</v>
      </c>
      <c r="B1754" s="50">
        <f t="shared" ca="1" si="53"/>
        <v>-64.187730420899953</v>
      </c>
      <c r="D1754" s="82"/>
      <c r="F1754" s="10"/>
      <c r="G1754" s="11"/>
    </row>
    <row r="1755" spans="1:7" x14ac:dyDescent="0.2">
      <c r="A1755" s="57">
        <f t="shared" ca="1" si="52"/>
        <v>164.39539347408413</v>
      </c>
      <c r="B1755" s="50">
        <f t="shared" ca="1" si="53"/>
        <v>-64.325233364547444</v>
      </c>
      <c r="D1755" s="82"/>
      <c r="F1755" s="10"/>
      <c r="G1755" s="11"/>
    </row>
    <row r="1756" spans="1:7" x14ac:dyDescent="0.2">
      <c r="A1756" s="57">
        <f t="shared" ca="1" si="52"/>
        <v>164.49136276391138</v>
      </c>
      <c r="B1756" s="50">
        <f t="shared" ca="1" si="53"/>
        <v>-64.463965131235355</v>
      </c>
      <c r="D1756" s="82"/>
      <c r="F1756" s="10"/>
      <c r="G1756" s="11"/>
    </row>
    <row r="1757" spans="1:7" x14ac:dyDescent="0.2">
      <c r="A1757" s="57">
        <f t="shared" ca="1" si="52"/>
        <v>164.58733205373863</v>
      </c>
      <c r="B1757" s="50">
        <f t="shared" ca="1" si="53"/>
        <v>-64.603937522693812</v>
      </c>
      <c r="D1757" s="82"/>
      <c r="F1757" s="10"/>
      <c r="G1757" s="11"/>
    </row>
    <row r="1758" spans="1:7" x14ac:dyDescent="0.2">
      <c r="A1758" s="57">
        <f t="shared" ca="1" si="52"/>
        <v>164.68330134356589</v>
      </c>
      <c r="B1758" s="50">
        <f t="shared" ca="1" si="53"/>
        <v>-64.745162573967491</v>
      </c>
      <c r="D1758" s="82"/>
      <c r="F1758" s="10"/>
      <c r="G1758" s="11"/>
    </row>
    <row r="1759" spans="1:7" x14ac:dyDescent="0.2">
      <c r="A1759" s="57">
        <f t="shared" ca="1" si="52"/>
        <v>164.77927063339314</v>
      </c>
      <c r="B1759" s="50">
        <f t="shared" ca="1" si="53"/>
        <v>-64.887652559155157</v>
      </c>
      <c r="D1759" s="82"/>
      <c r="F1759" s="10"/>
      <c r="G1759" s="11"/>
    </row>
    <row r="1760" spans="1:7" x14ac:dyDescent="0.2">
      <c r="A1760" s="57">
        <f t="shared" ca="1" si="52"/>
        <v>164.87523992322039</v>
      </c>
      <c r="B1760" s="50">
        <f t="shared" ca="1" si="53"/>
        <v>-65.031419997332264</v>
      </c>
      <c r="D1760" s="82"/>
      <c r="F1760" s="10"/>
      <c r="G1760" s="11"/>
    </row>
    <row r="1761" spans="1:7" x14ac:dyDescent="0.2">
      <c r="A1761" s="57">
        <f t="shared" ca="1" si="52"/>
        <v>164.97120921304764</v>
      </c>
      <c r="B1761" s="50">
        <f t="shared" ca="1" si="53"/>
        <v>-65.176477658663231</v>
      </c>
      <c r="D1761" s="82"/>
      <c r="F1761" s="10"/>
      <c r="G1761" s="11"/>
    </row>
    <row r="1762" spans="1:7" x14ac:dyDescent="0.2">
      <c r="A1762" s="57">
        <f t="shared" ca="1" si="52"/>
        <v>165.0671785028749</v>
      </c>
      <c r="B1762" s="50">
        <f t="shared" ca="1" si="53"/>
        <v>-65.322838570710232</v>
      </c>
      <c r="D1762" s="82"/>
      <c r="F1762" s="10"/>
      <c r="G1762" s="11"/>
    </row>
    <row r="1763" spans="1:7" x14ac:dyDescent="0.2">
      <c r="A1763" s="57">
        <f t="shared" ca="1" si="52"/>
        <v>165.16314779270215</v>
      </c>
      <c r="B1763" s="50">
        <f t="shared" ca="1" si="53"/>
        <v>-65.470516024947329</v>
      </c>
      <c r="D1763" s="82"/>
      <c r="F1763" s="10"/>
      <c r="G1763" s="11"/>
    </row>
    <row r="1764" spans="1:7" x14ac:dyDescent="0.2">
      <c r="A1764" s="57">
        <f t="shared" ca="1" si="52"/>
        <v>165.2591170825294</v>
      </c>
      <c r="B1764" s="50">
        <f t="shared" ca="1" si="53"/>
        <v>-65.619523583486568</v>
      </c>
      <c r="D1764" s="82"/>
      <c r="F1764" s="10"/>
      <c r="G1764" s="11"/>
    </row>
    <row r="1765" spans="1:7" x14ac:dyDescent="0.2">
      <c r="A1765" s="57">
        <f t="shared" ca="1" si="52"/>
        <v>165.35508637235665</v>
      </c>
      <c r="B1765" s="50">
        <f t="shared" ca="1" si="53"/>
        <v>-65.769875086025195</v>
      </c>
      <c r="D1765" s="82"/>
      <c r="F1765" s="10"/>
      <c r="G1765" s="11"/>
    </row>
    <row r="1766" spans="1:7" x14ac:dyDescent="0.2">
      <c r="A1766" s="57">
        <f t="shared" ca="1" si="52"/>
        <v>165.4510556621839</v>
      </c>
      <c r="B1766" s="50">
        <f t="shared" ca="1" si="53"/>
        <v>-65.921584657022393</v>
      </c>
      <c r="D1766" s="82"/>
      <c r="F1766" s="10"/>
      <c r="G1766" s="11"/>
    </row>
    <row r="1767" spans="1:7" x14ac:dyDescent="0.2">
      <c r="A1767" s="57">
        <f t="shared" ca="1" si="52"/>
        <v>165.54702495201116</v>
      </c>
      <c r="B1767" s="50">
        <f t="shared" ca="1" si="53"/>
        <v>-66.074666713114567</v>
      </c>
      <c r="D1767" s="82"/>
      <c r="F1767" s="10"/>
      <c r="G1767" s="11"/>
    </row>
    <row r="1768" spans="1:7" x14ac:dyDescent="0.2">
      <c r="A1768" s="57">
        <f t="shared" ca="1" si="52"/>
        <v>165.64299424183841</v>
      </c>
      <c r="B1768" s="50">
        <f t="shared" ca="1" si="53"/>
        <v>-66.229135970779026</v>
      </c>
      <c r="D1768" s="82"/>
      <c r="F1768" s="10"/>
      <c r="G1768" s="11"/>
    </row>
    <row r="1769" spans="1:7" x14ac:dyDescent="0.2">
      <c r="A1769" s="57">
        <f t="shared" ca="1" si="52"/>
        <v>165.73896353166566</v>
      </c>
      <c r="B1769" s="50">
        <f t="shared" ca="1" si="53"/>
        <v>-66.385007454255486</v>
      </c>
      <c r="D1769" s="82"/>
      <c r="F1769" s="10"/>
      <c r="G1769" s="11"/>
    </row>
    <row r="1770" spans="1:7" x14ac:dyDescent="0.2">
      <c r="A1770" s="57">
        <f t="shared" ca="1" si="52"/>
        <v>165.83493282149291</v>
      </c>
      <c r="B1770" s="50">
        <f t="shared" ca="1" si="53"/>
        <v>-66.542296503736736</v>
      </c>
      <c r="D1770" s="82"/>
      <c r="F1770" s="10"/>
      <c r="G1770" s="11"/>
    </row>
    <row r="1771" spans="1:7" x14ac:dyDescent="0.2">
      <c r="A1771" s="57">
        <f t="shared" ref="A1771:A1834" ca="1" si="54">OFFSET(A1771,-1,0)+f_stop/5000</f>
        <v>165.93090211132017</v>
      </c>
      <c r="B1771" s="50">
        <f t="shared" ref="B1771:B1834" ca="1" si="55">20*LOG(ABS(   (1/f_dec*SIN(f_dec*$A1771/Fm*PI())/SIN($A1771/Fm*PI()))^(order-2) * (1/f_dec2*SIN(f_dec2*$A1771/Fm*PI())/SIN($A1771/Fm*PI())) *  (1/(f_dec*n_avg)*SIN((f_dec*n_avg)*$A1771/Fm*PI())/SIN($A1771/Fm*PI()))    ))</f>
        <v>-66.701018783838293</v>
      </c>
      <c r="D1771" s="82"/>
      <c r="F1771" s="10"/>
      <c r="G1771" s="11"/>
    </row>
    <row r="1772" spans="1:7" x14ac:dyDescent="0.2">
      <c r="A1772" s="57">
        <f t="shared" ca="1" si="54"/>
        <v>166.02687140114742</v>
      </c>
      <c r="B1772" s="50">
        <f t="shared" ca="1" si="55"/>
        <v>-66.861190292359225</v>
      </c>
      <c r="D1772" s="82"/>
      <c r="F1772" s="10"/>
      <c r="G1772" s="11"/>
    </row>
    <row r="1773" spans="1:7" x14ac:dyDescent="0.2">
      <c r="A1773" s="57">
        <f t="shared" ca="1" si="54"/>
        <v>166.12284069097467</v>
      </c>
      <c r="B1773" s="50">
        <f t="shared" ca="1" si="55"/>
        <v>-67.022827369346288</v>
      </c>
      <c r="D1773" s="82"/>
      <c r="F1773" s="10"/>
      <c r="G1773" s="11"/>
    </row>
    <row r="1774" spans="1:7" x14ac:dyDescent="0.2">
      <c r="A1774" s="57">
        <f t="shared" ca="1" si="54"/>
        <v>166.21880998080192</v>
      </c>
      <c r="B1774" s="50">
        <f t="shared" ca="1" si="55"/>
        <v>-67.185946706473359</v>
      </c>
      <c r="D1774" s="82"/>
      <c r="F1774" s="10"/>
      <c r="G1774" s="11"/>
    </row>
    <row r="1775" spans="1:7" x14ac:dyDescent="0.2">
      <c r="A1775" s="57">
        <f t="shared" ca="1" si="54"/>
        <v>166.31477927062917</v>
      </c>
      <c r="B1775" s="50">
        <f t="shared" ca="1" si="55"/>
        <v>-67.350565356750053</v>
      </c>
      <c r="D1775" s="82"/>
      <c r="F1775" s="10"/>
      <c r="G1775" s="11"/>
    </row>
    <row r="1776" spans="1:7" x14ac:dyDescent="0.2">
      <c r="A1776" s="57">
        <f t="shared" ca="1" si="54"/>
        <v>166.41074856045643</v>
      </c>
      <c r="B1776" s="50">
        <f t="shared" ca="1" si="55"/>
        <v>-67.516700744572859</v>
      </c>
      <c r="D1776" s="82"/>
      <c r="F1776" s="10"/>
      <c r="G1776" s="11"/>
    </row>
    <row r="1777" spans="1:7" x14ac:dyDescent="0.2">
      <c r="A1777" s="57">
        <f t="shared" ca="1" si="54"/>
        <v>166.50671785028368</v>
      </c>
      <c r="B1777" s="50">
        <f t="shared" ca="1" si="55"/>
        <v>-67.684370676133469</v>
      </c>
      <c r="D1777" s="82"/>
      <c r="F1777" s="10"/>
      <c r="G1777" s="11"/>
    </row>
    <row r="1778" spans="1:7" x14ac:dyDescent="0.2">
      <c r="A1778" s="57">
        <f t="shared" ca="1" si="54"/>
        <v>166.60268714011093</v>
      </c>
      <c r="B1778" s="50">
        <f t="shared" ca="1" si="55"/>
        <v>-67.853593350200143</v>
      </c>
      <c r="D1778" s="82"/>
      <c r="F1778" s="10"/>
      <c r="G1778" s="11"/>
    </row>
    <row r="1779" spans="1:7" x14ac:dyDescent="0.2">
      <c r="A1779" s="57">
        <f t="shared" ca="1" si="54"/>
        <v>166.69865642993818</v>
      </c>
      <c r="B1779" s="50">
        <f t="shared" ca="1" si="55"/>
        <v>-68.024387369287609</v>
      </c>
      <c r="D1779" s="82"/>
      <c r="F1779" s="10"/>
      <c r="G1779" s="11"/>
    </row>
    <row r="1780" spans="1:7" x14ac:dyDescent="0.2">
      <c r="A1780" s="57">
        <f t="shared" ca="1" si="54"/>
        <v>166.79462571976543</v>
      </c>
      <c r="B1780" s="50">
        <f t="shared" ca="1" si="55"/>
        <v>-68.196771751231822</v>
      </c>
      <c r="D1780" s="82"/>
      <c r="F1780" s="10"/>
      <c r="G1780" s="11"/>
    </row>
    <row r="1781" spans="1:7" x14ac:dyDescent="0.2">
      <c r="A1781" s="57">
        <f t="shared" ca="1" si="54"/>
        <v>166.89059500959269</v>
      </c>
      <c r="B1781" s="50">
        <f t="shared" ca="1" si="55"/>
        <v>-68.370765941189219</v>
      </c>
      <c r="D1781" s="82"/>
      <c r="F1781" s="10"/>
      <c r="G1781" s="11"/>
    </row>
    <row r="1782" spans="1:7" x14ac:dyDescent="0.2">
      <c r="A1782" s="57">
        <f t="shared" ca="1" si="54"/>
        <v>166.98656429941994</v>
      </c>
      <c r="B1782" s="50">
        <f t="shared" ca="1" si="55"/>
        <v>-68.546389824076797</v>
      </c>
      <c r="D1782" s="82"/>
      <c r="F1782" s="10"/>
      <c r="G1782" s="11"/>
    </row>
    <row r="1783" spans="1:7" x14ac:dyDescent="0.2">
      <c r="A1783" s="57">
        <f t="shared" ca="1" si="54"/>
        <v>167.08253358924719</v>
      </c>
      <c r="B1783" s="50">
        <f t="shared" ca="1" si="55"/>
        <v>-68.723663737474482</v>
      </c>
      <c r="D1783" s="82"/>
      <c r="F1783" s="10"/>
      <c r="G1783" s="11"/>
    </row>
    <row r="1784" spans="1:7" x14ac:dyDescent="0.2">
      <c r="A1784" s="57">
        <f t="shared" ca="1" si="54"/>
        <v>167.17850287907444</v>
      </c>
      <c r="B1784" s="50">
        <f t="shared" ca="1" si="55"/>
        <v>-68.902608485009281</v>
      </c>
      <c r="D1784" s="82"/>
      <c r="F1784" s="10"/>
      <c r="G1784" s="11"/>
    </row>
    <row r="1785" spans="1:7" x14ac:dyDescent="0.2">
      <c r="A1785" s="57">
        <f t="shared" ca="1" si="54"/>
        <v>167.2744721689017</v>
      </c>
      <c r="B1785" s="50">
        <f t="shared" ca="1" si="55"/>
        <v>-69.083245350243374</v>
      </c>
      <c r="D1785" s="82"/>
      <c r="F1785" s="10"/>
      <c r="G1785" s="11"/>
    </row>
    <row r="1786" spans="1:7" x14ac:dyDescent="0.2">
      <c r="A1786" s="57">
        <f t="shared" ca="1" si="54"/>
        <v>167.37044145872895</v>
      </c>
      <c r="B1786" s="50">
        <f t="shared" ca="1" si="55"/>
        <v>-69.265596111089465</v>
      </c>
      <c r="D1786" s="82"/>
      <c r="F1786" s="10"/>
      <c r="G1786" s="11"/>
    </row>
    <row r="1787" spans="1:7" x14ac:dyDescent="0.2">
      <c r="A1787" s="57">
        <f t="shared" ca="1" si="54"/>
        <v>167.4664107485562</v>
      </c>
      <c r="B1787" s="50">
        <f t="shared" ca="1" si="55"/>
        <v>-69.449683054776202</v>
      </c>
      <c r="D1787" s="82"/>
      <c r="F1787" s="10"/>
      <c r="G1787" s="11"/>
    </row>
    <row r="1788" spans="1:7" x14ac:dyDescent="0.2">
      <c r="A1788" s="57">
        <f t="shared" ca="1" si="54"/>
        <v>167.56238003838345</v>
      </c>
      <c r="B1788" s="50">
        <f t="shared" ca="1" si="55"/>
        <v>-69.635528993390949</v>
      </c>
      <c r="D1788" s="82"/>
      <c r="F1788" s="10"/>
      <c r="G1788" s="11"/>
    </row>
    <row r="1789" spans="1:7" x14ac:dyDescent="0.2">
      <c r="A1789" s="57">
        <f t="shared" ca="1" si="54"/>
        <v>167.6583493282107</v>
      </c>
      <c r="B1789" s="50">
        <f t="shared" ca="1" si="55"/>
        <v>-69.823157280024787</v>
      </c>
      <c r="D1789" s="82"/>
      <c r="F1789" s="10"/>
      <c r="G1789" s="11"/>
    </row>
    <row r="1790" spans="1:7" x14ac:dyDescent="0.2">
      <c r="A1790" s="57">
        <f t="shared" ca="1" si="54"/>
        <v>167.75431861803796</v>
      </c>
      <c r="B1790" s="50">
        <f t="shared" ca="1" si="55"/>
        <v>-70.012591825548981</v>
      </c>
      <c r="D1790" s="82"/>
      <c r="F1790" s="10"/>
      <c r="G1790" s="11"/>
    </row>
    <row r="1791" spans="1:7" x14ac:dyDescent="0.2">
      <c r="A1791" s="57">
        <f t="shared" ca="1" si="54"/>
        <v>167.85028790786521</v>
      </c>
      <c r="B1791" s="50">
        <f t="shared" ca="1" si="55"/>
        <v>-70.203857116053257</v>
      </c>
      <c r="D1791" s="82"/>
      <c r="F1791" s="10"/>
      <c r="G1791" s="11"/>
    </row>
    <row r="1792" spans="1:7" x14ac:dyDescent="0.2">
      <c r="A1792" s="57">
        <f t="shared" ca="1" si="54"/>
        <v>167.94625719769246</v>
      </c>
      <c r="B1792" s="50">
        <f t="shared" ca="1" si="55"/>
        <v>-70.396978230975677</v>
      </c>
      <c r="D1792" s="82"/>
      <c r="F1792" s="10"/>
      <c r="G1792" s="11"/>
    </row>
    <row r="1793" spans="1:7" x14ac:dyDescent="0.2">
      <c r="A1793" s="57">
        <f t="shared" ca="1" si="54"/>
        <v>168.04222648751971</v>
      </c>
      <c r="B1793" s="50">
        <f t="shared" ca="1" si="55"/>
        <v>-70.591980861959186</v>
      </c>
      <c r="D1793" s="82"/>
      <c r="F1793" s="10"/>
      <c r="G1793" s="11"/>
    </row>
    <row r="1794" spans="1:7" x14ac:dyDescent="0.2">
      <c r="A1794" s="57">
        <f t="shared" ca="1" si="54"/>
        <v>168.13819577734697</v>
      </c>
      <c r="B1794" s="50">
        <f t="shared" ca="1" si="55"/>
        <v>-70.788891332468552</v>
      </c>
      <c r="D1794" s="82"/>
      <c r="F1794" s="10"/>
      <c r="G1794" s="11"/>
    </row>
    <row r="1795" spans="1:7" x14ac:dyDescent="0.2">
      <c r="A1795" s="57">
        <f t="shared" ca="1" si="54"/>
        <v>168.23416506717422</v>
      </c>
      <c r="B1795" s="50">
        <f t="shared" ca="1" si="55"/>
        <v>-70.987736618205162</v>
      </c>
      <c r="D1795" s="82"/>
      <c r="F1795" s="10"/>
      <c r="G1795" s="11"/>
    </row>
    <row r="1796" spans="1:7" x14ac:dyDescent="0.2">
      <c r="A1796" s="57">
        <f t="shared" ca="1" si="54"/>
        <v>168.33013435700147</v>
      </c>
      <c r="B1796" s="50">
        <f t="shared" ca="1" si="55"/>
        <v>-71.188544368359672</v>
      </c>
      <c r="D1796" s="82"/>
      <c r="F1796" s="10"/>
      <c r="G1796" s="11"/>
    </row>
    <row r="1797" spans="1:7" x14ac:dyDescent="0.2">
      <c r="A1797" s="57">
        <f t="shared" ca="1" si="54"/>
        <v>168.42610364682872</v>
      </c>
      <c r="B1797" s="50">
        <f t="shared" ca="1" si="55"/>
        <v>-71.391342927742642</v>
      </c>
      <c r="D1797" s="82"/>
      <c r="F1797" s="10"/>
      <c r="G1797" s="11"/>
    </row>
    <row r="1798" spans="1:7" x14ac:dyDescent="0.2">
      <c r="A1798" s="57">
        <f t="shared" ca="1" si="54"/>
        <v>168.52207293665597</v>
      </c>
      <c r="B1798" s="50">
        <f t="shared" ca="1" si="55"/>
        <v>-71.596161359838163</v>
      </c>
      <c r="D1798" s="82"/>
      <c r="F1798" s="10"/>
      <c r="G1798" s="11"/>
    </row>
    <row r="1799" spans="1:7" x14ac:dyDescent="0.2">
      <c r="A1799" s="57">
        <f t="shared" ca="1" si="54"/>
        <v>168.61804222648323</v>
      </c>
      <c r="B1799" s="50">
        <f t="shared" ca="1" si="55"/>
        <v>-71.803029470826289</v>
      </c>
      <c r="D1799" s="82"/>
      <c r="F1799" s="10"/>
      <c r="G1799" s="11"/>
    </row>
    <row r="1800" spans="1:7" x14ac:dyDescent="0.2">
      <c r="A1800" s="57">
        <f t="shared" ca="1" si="54"/>
        <v>168.71401151631048</v>
      </c>
      <c r="B1800" s="50">
        <f t="shared" ca="1" si="55"/>
        <v>-72.011977834623892</v>
      </c>
      <c r="D1800" s="82"/>
      <c r="F1800" s="10"/>
      <c r="G1800" s="11"/>
    </row>
    <row r="1801" spans="1:7" x14ac:dyDescent="0.2">
      <c r="A1801" s="57">
        <f t="shared" ca="1" si="54"/>
        <v>168.80998080613773</v>
      </c>
      <c r="B1801" s="50">
        <f t="shared" ca="1" si="55"/>
        <v>-72.223037818996104</v>
      </c>
      <c r="D1801" s="82"/>
      <c r="F1801" s="10"/>
      <c r="G1801" s="11"/>
    </row>
    <row r="1802" spans="1:7" x14ac:dyDescent="0.2">
      <c r="A1802" s="57">
        <f t="shared" ca="1" si="54"/>
        <v>168.90595009596498</v>
      </c>
      <c r="B1802" s="50">
        <f t="shared" ca="1" si="55"/>
        <v>-72.436241612793381</v>
      </c>
      <c r="D1802" s="82"/>
      <c r="F1802" s="10"/>
      <c r="G1802" s="11"/>
    </row>
    <row r="1803" spans="1:7" x14ac:dyDescent="0.2">
      <c r="A1803" s="57">
        <f t="shared" ca="1" si="54"/>
        <v>169.00191938579223</v>
      </c>
      <c r="B1803" s="50">
        <f t="shared" ca="1" si="55"/>
        <v>-72.651622254372995</v>
      </c>
      <c r="D1803" s="82"/>
      <c r="F1803" s="10"/>
      <c r="G1803" s="11"/>
    </row>
    <row r="1804" spans="1:7" x14ac:dyDescent="0.2">
      <c r="A1804" s="57">
        <f t="shared" ca="1" si="54"/>
        <v>169.09788867561949</v>
      </c>
      <c r="B1804" s="50">
        <f t="shared" ca="1" si="55"/>
        <v>-72.86921366126775</v>
      </c>
      <c r="D1804" s="82"/>
      <c r="F1804" s="10"/>
      <c r="G1804" s="11"/>
    </row>
    <row r="1805" spans="1:7" x14ac:dyDescent="0.2">
      <c r="A1805" s="57">
        <f t="shared" ca="1" si="54"/>
        <v>169.19385796544674</v>
      </c>
      <c r="B1805" s="50">
        <f t="shared" ca="1" si="55"/>
        <v>-73.089050661167079</v>
      </c>
      <c r="D1805" s="82"/>
      <c r="F1805" s="10"/>
      <c r="G1805" s="11"/>
    </row>
    <row r="1806" spans="1:7" x14ac:dyDescent="0.2">
      <c r="A1806" s="57">
        <f t="shared" ca="1" si="54"/>
        <v>169.28982725527399</v>
      </c>
      <c r="B1806" s="50">
        <f t="shared" ca="1" si="55"/>
        <v>-73.311169024282094</v>
      </c>
      <c r="D1806" s="82"/>
      <c r="F1806" s="10"/>
      <c r="G1806" s="11"/>
    </row>
    <row r="1807" spans="1:7" x14ac:dyDescent="0.2">
      <c r="A1807" s="57">
        <f t="shared" ca="1" si="54"/>
        <v>169.38579654510124</v>
      </c>
      <c r="B1807" s="50">
        <f t="shared" ca="1" si="55"/>
        <v>-73.535605497168007</v>
      </c>
      <c r="D1807" s="82"/>
      <c r="F1807" s="10"/>
      <c r="G1807" s="11"/>
    </row>
    <row r="1808" spans="1:7" x14ac:dyDescent="0.2">
      <c r="A1808" s="57">
        <f t="shared" ca="1" si="54"/>
        <v>169.4817658349285</v>
      </c>
      <c r="B1808" s="50">
        <f t="shared" ca="1" si="55"/>
        <v>-73.76239783808407</v>
      </c>
      <c r="D1808" s="82"/>
      <c r="F1808" s="10"/>
      <c r="G1808" s="11"/>
    </row>
    <row r="1809" spans="1:7" x14ac:dyDescent="0.2">
      <c r="A1809" s="57">
        <f t="shared" ca="1" si="54"/>
        <v>169.57773512475575</v>
      </c>
      <c r="B1809" s="50">
        <f t="shared" ca="1" si="55"/>
        <v>-73.991584853976192</v>
      </c>
      <c r="D1809" s="82"/>
      <c r="F1809" s="10"/>
      <c r="G1809" s="11"/>
    </row>
    <row r="1810" spans="1:7" x14ac:dyDescent="0.2">
      <c r="A1810" s="57">
        <f t="shared" ca="1" si="54"/>
        <v>169.673704414583</v>
      </c>
      <c r="B1810" s="50">
        <f t="shared" ca="1" si="55"/>
        <v>-74.223206439170681</v>
      </c>
      <c r="D1810" s="82"/>
      <c r="F1810" s="10"/>
      <c r="G1810" s="11"/>
    </row>
    <row r="1811" spans="1:7" x14ac:dyDescent="0.2">
      <c r="A1811" s="57">
        <f t="shared" ca="1" si="54"/>
        <v>169.76967370441025</v>
      </c>
      <c r="B1811" s="50">
        <f t="shared" ca="1" si="55"/>
        <v>-74.457303615877038</v>
      </c>
      <c r="D1811" s="82"/>
      <c r="F1811" s="10"/>
      <c r="G1811" s="11"/>
    </row>
    <row r="1812" spans="1:7" x14ac:dyDescent="0.2">
      <c r="A1812" s="57">
        <f t="shared" ca="1" si="54"/>
        <v>169.8656429942375</v>
      </c>
      <c r="B1812" s="50">
        <f t="shared" ca="1" si="55"/>
        <v>-74.693918576600112</v>
      </c>
      <c r="D1812" s="82"/>
      <c r="F1812" s="10"/>
      <c r="G1812" s="11"/>
    </row>
    <row r="1813" spans="1:7" x14ac:dyDescent="0.2">
      <c r="A1813" s="57">
        <f t="shared" ca="1" si="54"/>
        <v>169.96161228406476</v>
      </c>
      <c r="B1813" s="50">
        <f t="shared" ca="1" si="55"/>
        <v>-74.933094728572399</v>
      </c>
      <c r="D1813" s="82"/>
      <c r="F1813" s="10"/>
      <c r="G1813" s="11"/>
    </row>
    <row r="1814" spans="1:7" x14ac:dyDescent="0.2">
      <c r="A1814" s="57">
        <f t="shared" ca="1" si="54"/>
        <v>170.05758157389201</v>
      </c>
      <c r="B1814" s="50">
        <f t="shared" ca="1" si="55"/>
        <v>-75.174876740321935</v>
      </c>
      <c r="D1814" s="82"/>
      <c r="F1814" s="10"/>
      <c r="G1814" s="11"/>
    </row>
    <row r="1815" spans="1:7" x14ac:dyDescent="0.2">
      <c r="A1815" s="57">
        <f t="shared" ca="1" si="54"/>
        <v>170.15355086371926</v>
      </c>
      <c r="B1815" s="50">
        <f t="shared" ca="1" si="55"/>
        <v>-75.419310590500331</v>
      </c>
      <c r="D1815" s="82"/>
      <c r="F1815" s="10"/>
      <c r="G1815" s="11"/>
    </row>
    <row r="1816" spans="1:7" x14ac:dyDescent="0.2">
      <c r="A1816" s="57">
        <f t="shared" ca="1" si="54"/>
        <v>170.24952015354651</v>
      </c>
      <c r="B1816" s="50">
        <f t="shared" ca="1" si="55"/>
        <v>-75.666443619103958</v>
      </c>
      <c r="D1816" s="82"/>
      <c r="F1816" s="10"/>
      <c r="G1816" s="11"/>
    </row>
    <row r="1817" spans="1:7" x14ac:dyDescent="0.2">
      <c r="A1817" s="57">
        <f t="shared" ca="1" si="54"/>
        <v>170.34548944337376</v>
      </c>
      <c r="B1817" s="50">
        <f t="shared" ca="1" si="55"/>
        <v>-75.916324581230512</v>
      </c>
      <c r="D1817" s="82"/>
      <c r="F1817" s="10"/>
      <c r="G1817" s="11"/>
    </row>
    <row r="1818" spans="1:7" x14ac:dyDescent="0.2">
      <c r="A1818" s="57">
        <f t="shared" ca="1" si="54"/>
        <v>170.44145873320102</v>
      </c>
      <c r="B1818" s="50">
        <f t="shared" ca="1" si="55"/>
        <v>-76.169003703522193</v>
      </c>
      <c r="D1818" s="82"/>
      <c r="F1818" s="10"/>
      <c r="G1818" s="11"/>
    </row>
    <row r="1819" spans="1:7" x14ac:dyDescent="0.2">
      <c r="A1819" s="57">
        <f t="shared" ca="1" si="54"/>
        <v>170.53742802302827</v>
      </c>
      <c r="B1819" s="50">
        <f t="shared" ca="1" si="55"/>
        <v>-76.424532743459721</v>
      </c>
      <c r="D1819" s="82"/>
      <c r="F1819" s="10"/>
      <c r="G1819" s="11"/>
    </row>
    <row r="1820" spans="1:7" x14ac:dyDescent="0.2">
      <c r="A1820" s="57">
        <f t="shared" ca="1" si="54"/>
        <v>170.63339731285552</v>
      </c>
      <c r="B1820" s="50">
        <f t="shared" ca="1" si="55"/>
        <v>-76.682965051679801</v>
      </c>
      <c r="D1820" s="82"/>
      <c r="F1820" s="10"/>
      <c r="G1820" s="11"/>
    </row>
    <row r="1821" spans="1:7" x14ac:dyDescent="0.2">
      <c r="A1821" s="57">
        <f t="shared" ca="1" si="54"/>
        <v>170.72936660268277</v>
      </c>
      <c r="B1821" s="50">
        <f t="shared" ca="1" si="55"/>
        <v>-76.944355637504785</v>
      </c>
      <c r="D1821" s="82"/>
      <c r="F1821" s="10"/>
      <c r="G1821" s="11"/>
    </row>
    <row r="1822" spans="1:7" x14ac:dyDescent="0.2">
      <c r="A1822" s="57">
        <f t="shared" ca="1" si="54"/>
        <v>170.82533589251003</v>
      </c>
      <c r="B1822" s="50">
        <f t="shared" ca="1" si="55"/>
        <v>-77.208761237883607</v>
      </c>
      <c r="D1822" s="82"/>
      <c r="F1822" s="10"/>
      <c r="G1822" s="11"/>
    </row>
    <row r="1823" spans="1:7" x14ac:dyDescent="0.2">
      <c r="A1823" s="57">
        <f t="shared" ca="1" si="54"/>
        <v>170.92130518233728</v>
      </c>
      <c r="B1823" s="50">
        <f t="shared" ca="1" si="55"/>
        <v>-77.476240389960211</v>
      </c>
      <c r="D1823" s="82"/>
      <c r="F1823" s="10"/>
      <c r="G1823" s="11"/>
    </row>
    <row r="1824" spans="1:7" x14ac:dyDescent="0.2">
      <c r="A1824" s="57">
        <f t="shared" ca="1" si="54"/>
        <v>171.01727447216453</v>
      </c>
      <c r="B1824" s="50">
        <f t="shared" ca="1" si="55"/>
        <v>-77.7468535075012</v>
      </c>
      <c r="D1824" s="82"/>
      <c r="F1824" s="10"/>
      <c r="G1824" s="11"/>
    </row>
    <row r="1825" spans="1:7" x14ac:dyDescent="0.2">
      <c r="A1825" s="57">
        <f t="shared" ca="1" si="54"/>
        <v>171.11324376199178</v>
      </c>
      <c r="B1825" s="50">
        <f t="shared" ca="1" si="55"/>
        <v>-78.020662961430276</v>
      </c>
      <c r="D1825" s="82"/>
      <c r="F1825" s="10"/>
      <c r="G1825" s="11"/>
    </row>
    <row r="1826" spans="1:7" x14ac:dyDescent="0.2">
      <c r="A1826" s="57">
        <f t="shared" ca="1" si="54"/>
        <v>171.20921305181903</v>
      </c>
      <c r="B1826" s="50">
        <f t="shared" ca="1" si="55"/>
        <v>-78.297733164738361</v>
      </c>
      <c r="D1826" s="82"/>
      <c r="F1826" s="10"/>
      <c r="G1826" s="11"/>
    </row>
    <row r="1827" spans="1:7" x14ac:dyDescent="0.2">
      <c r="A1827" s="57">
        <f t="shared" ca="1" si="54"/>
        <v>171.30518234164629</v>
      </c>
      <c r="B1827" s="50">
        <f t="shared" ca="1" si="55"/>
        <v>-78.578130662057589</v>
      </c>
      <c r="D1827" s="82"/>
      <c r="F1827" s="10"/>
      <c r="G1827" s="11"/>
    </row>
    <row r="1828" spans="1:7" x14ac:dyDescent="0.2">
      <c r="A1828" s="57">
        <f t="shared" ca="1" si="54"/>
        <v>171.40115163147354</v>
      </c>
      <c r="B1828" s="50">
        <f t="shared" ca="1" si="55"/>
        <v>-78.861924224209147</v>
      </c>
      <c r="D1828" s="82"/>
      <c r="F1828" s="10"/>
      <c r="G1828" s="11"/>
    </row>
    <row r="1829" spans="1:7" x14ac:dyDescent="0.2">
      <c r="A1829" s="57">
        <f t="shared" ca="1" si="54"/>
        <v>171.49712092130079</v>
      </c>
      <c r="B1829" s="50">
        <f t="shared" ca="1" si="55"/>
        <v>-79.14918494806129</v>
      </c>
      <c r="D1829" s="82"/>
      <c r="F1829" s="10"/>
      <c r="G1829" s="11"/>
    </row>
    <row r="1830" spans="1:7" x14ac:dyDescent="0.2">
      <c r="A1830" s="57">
        <f t="shared" ca="1" si="54"/>
        <v>171.59309021112804</v>
      </c>
      <c r="B1830" s="50">
        <f t="shared" ca="1" si="55"/>
        <v>-79.439986362058406</v>
      </c>
      <c r="D1830" s="82"/>
      <c r="F1830" s="10"/>
      <c r="G1830" s="11"/>
    </row>
    <row r="1831" spans="1:7" x14ac:dyDescent="0.2">
      <c r="A1831" s="57">
        <f t="shared" ca="1" si="54"/>
        <v>171.6890595009553</v>
      </c>
      <c r="B1831" s="50">
        <f t="shared" ca="1" si="55"/>
        <v>-79.73440453781221</v>
      </c>
      <c r="D1831" s="82"/>
      <c r="F1831" s="10"/>
      <c r="G1831" s="11"/>
    </row>
    <row r="1832" spans="1:7" x14ac:dyDescent="0.2">
      <c r="A1832" s="57">
        <f t="shared" ca="1" si="54"/>
        <v>171.78502879078255</v>
      </c>
      <c r="B1832" s="50">
        <f t="shared" ca="1" si="55"/>
        <v>-80.032518208178999</v>
      </c>
      <c r="D1832" s="82"/>
      <c r="F1832" s="10"/>
      <c r="G1832" s="11"/>
    </row>
    <row r="1833" spans="1:7" x14ac:dyDescent="0.2">
      <c r="A1833" s="57">
        <f t="shared" ca="1" si="54"/>
        <v>171.8809980806098</v>
      </c>
      <c r="B1833" s="50">
        <f t="shared" ca="1" si="55"/>
        <v>-80.334408892278361</v>
      </c>
      <c r="D1833" s="82"/>
      <c r="F1833" s="10"/>
      <c r="G1833" s="11"/>
    </row>
    <row r="1834" spans="1:7" x14ac:dyDescent="0.2">
      <c r="A1834" s="57">
        <f t="shared" ca="1" si="54"/>
        <v>171.97696737043705</v>
      </c>
      <c r="B1834" s="50">
        <f t="shared" ca="1" si="55"/>
        <v>-80.640161027951137</v>
      </c>
      <c r="D1834" s="82"/>
      <c r="F1834" s="10"/>
      <c r="G1834" s="11"/>
    </row>
    <row r="1835" spans="1:7" x14ac:dyDescent="0.2">
      <c r="A1835" s="57">
        <f t="shared" ref="A1835:A1898" ca="1" si="56">OFFSET(A1835,-1,0)+f_stop/5000</f>
        <v>172.0729366602643</v>
      </c>
      <c r="B1835" s="50">
        <f t="shared" ref="B1835:B1898" ca="1" si="57">20*LOG(ABS(   (1/f_dec*SIN(f_dec*$A1835/Fm*PI())/SIN($A1835/Fm*PI()))^(order-2) * (1/f_dec2*SIN(f_dec2*$A1835/Fm*PI())/SIN($A1835/Fm*PI())) *  (1/(f_dec*n_avg)*SIN((f_dec*n_avg)*$A1835/Fm*PI())/SIN($A1835/Fm*PI()))    ))</f>
        <v>-80.949862112192989</v>
      </c>
      <c r="D1835" s="82"/>
      <c r="F1835" s="10"/>
      <c r="G1835" s="11"/>
    </row>
    <row r="1836" spans="1:7" x14ac:dyDescent="0.2">
      <c r="A1836" s="57">
        <f t="shared" ca="1" si="56"/>
        <v>172.16890595009156</v>
      </c>
      <c r="B1836" s="50">
        <f t="shared" ca="1" si="57"/>
        <v>-81.263602850146484</v>
      </c>
      <c r="D1836" s="82"/>
      <c r="F1836" s="10"/>
      <c r="G1836" s="11"/>
    </row>
    <row r="1837" spans="1:7" x14ac:dyDescent="0.2">
      <c r="A1837" s="57">
        <f t="shared" ca="1" si="56"/>
        <v>172.26487523991881</v>
      </c>
      <c r="B1837" s="50">
        <f t="shared" ca="1" si="57"/>
        <v>-81.581477313287223</v>
      </c>
      <c r="D1837" s="82"/>
      <c r="F1837" s="10"/>
      <c r="G1837" s="11"/>
    </row>
    <row r="1838" spans="1:7" x14ac:dyDescent="0.2">
      <c r="A1838" s="57">
        <f t="shared" ca="1" si="56"/>
        <v>172.36084452974606</v>
      </c>
      <c r="B1838" s="50">
        <f t="shared" ca="1" si="57"/>
        <v>-81.903583107490689</v>
      </c>
      <c r="D1838" s="82"/>
      <c r="F1838" s="10"/>
      <c r="G1838" s="11"/>
    </row>
    <row r="1839" spans="1:7" x14ac:dyDescent="0.2">
      <c r="A1839" s="57">
        <f t="shared" ca="1" si="56"/>
        <v>172.45681381957331</v>
      </c>
      <c r="B1839" s="50">
        <f t="shared" ca="1" si="57"/>
        <v>-82.230021551732534</v>
      </c>
      <c r="D1839" s="82"/>
      <c r="F1839" s="10"/>
      <c r="G1839" s="11"/>
    </row>
    <row r="1840" spans="1:7" x14ac:dyDescent="0.2">
      <c r="A1840" s="57">
        <f t="shared" ca="1" si="56"/>
        <v>172.55278310940056</v>
      </c>
      <c r="B1840" s="50">
        <f t="shared" ca="1" si="57"/>
        <v>-82.560897868237618</v>
      </c>
      <c r="D1840" s="82"/>
      <c r="F1840" s="10"/>
      <c r="G1840" s="11"/>
    </row>
    <row r="1841" spans="1:7" x14ac:dyDescent="0.2">
      <c r="A1841" s="57">
        <f t="shared" ca="1" si="56"/>
        <v>172.64875239922782</v>
      </c>
      <c r="B1841" s="50">
        <f t="shared" ca="1" si="57"/>
        <v>-82.896321384970676</v>
      </c>
      <c r="D1841" s="82"/>
      <c r="F1841" s="10"/>
      <c r="G1841" s="11"/>
    </row>
    <row r="1842" spans="1:7" x14ac:dyDescent="0.2">
      <c r="A1842" s="57">
        <f t="shared" ca="1" si="56"/>
        <v>172.74472168905507</v>
      </c>
      <c r="B1842" s="50">
        <f t="shared" ca="1" si="57"/>
        <v>-83.236405751443669</v>
      </c>
      <c r="D1842" s="82"/>
      <c r="F1842" s="10"/>
      <c r="G1842" s="11"/>
    </row>
    <row r="1843" spans="1:7" x14ac:dyDescent="0.2">
      <c r="A1843" s="57">
        <f t="shared" ca="1" si="56"/>
        <v>172.84069097888232</v>
      </c>
      <c r="B1843" s="50">
        <f t="shared" ca="1" si="57"/>
        <v>-83.58126916890123</v>
      </c>
      <c r="D1843" s="82"/>
      <c r="F1843" s="10"/>
      <c r="G1843" s="11"/>
    </row>
    <row r="1844" spans="1:7" x14ac:dyDescent="0.2">
      <c r="A1844" s="57">
        <f t="shared" ca="1" si="56"/>
        <v>172.93666026870957</v>
      </c>
      <c r="B1844" s="50">
        <f t="shared" ca="1" si="57"/>
        <v>-83.93103463605388</v>
      </c>
      <c r="D1844" s="82"/>
      <c r="F1844" s="10"/>
      <c r="G1844" s="11"/>
    </row>
    <row r="1845" spans="1:7" x14ac:dyDescent="0.2">
      <c r="A1845" s="57">
        <f t="shared" ca="1" si="56"/>
        <v>173.03262955853683</v>
      </c>
      <c r="B1845" s="50">
        <f t="shared" ca="1" si="57"/>
        <v>-84.285830211632856</v>
      </c>
      <c r="D1845" s="82"/>
      <c r="F1845" s="10"/>
      <c r="G1845" s="11"/>
    </row>
    <row r="1846" spans="1:7" x14ac:dyDescent="0.2">
      <c r="A1846" s="57">
        <f t="shared" ca="1" si="56"/>
        <v>173.12859884836408</v>
      </c>
      <c r="B1846" s="50">
        <f t="shared" ca="1" si="57"/>
        <v>-84.64578929516982</v>
      </c>
      <c r="D1846" s="82"/>
      <c r="F1846" s="10"/>
      <c r="G1846" s="11"/>
    </row>
    <row r="1847" spans="1:7" x14ac:dyDescent="0.2">
      <c r="A1847" s="57">
        <f t="shared" ca="1" si="56"/>
        <v>173.22456813819133</v>
      </c>
      <c r="B1847" s="50">
        <f t="shared" ca="1" si="57"/>
        <v>-85.011050927540509</v>
      </c>
      <c r="D1847" s="82"/>
      <c r="F1847" s="10"/>
      <c r="G1847" s="11"/>
    </row>
    <row r="1848" spans="1:7" x14ac:dyDescent="0.2">
      <c r="A1848" s="57">
        <f t="shared" ca="1" si="56"/>
        <v>173.32053742801858</v>
      </c>
      <c r="B1848" s="50">
        <f t="shared" ca="1" si="57"/>
        <v>-85.381760112964741</v>
      </c>
      <c r="D1848" s="82"/>
      <c r="F1848" s="10"/>
      <c r="G1848" s="11"/>
    </row>
    <row r="1849" spans="1:7" x14ac:dyDescent="0.2">
      <c r="A1849" s="57">
        <f t="shared" ca="1" si="56"/>
        <v>173.41650671784583</v>
      </c>
      <c r="B1849" s="50">
        <f t="shared" ca="1" si="57"/>
        <v>-85.758068164330183</v>
      </c>
      <c r="D1849" s="82"/>
      <c r="F1849" s="10"/>
      <c r="G1849" s="11"/>
    </row>
    <row r="1850" spans="1:7" x14ac:dyDescent="0.2">
      <c r="A1850" s="57">
        <f t="shared" ca="1" si="56"/>
        <v>173.51247600767309</v>
      </c>
      <c r="B1850" s="50">
        <f t="shared" ca="1" si="57"/>
        <v>-86.140133073894219</v>
      </c>
      <c r="D1850" s="82"/>
      <c r="F1850" s="10"/>
      <c r="G1850" s="11"/>
    </row>
    <row r="1851" spans="1:7" x14ac:dyDescent="0.2">
      <c r="A1851" s="57">
        <f t="shared" ca="1" si="56"/>
        <v>173.60844529750034</v>
      </c>
      <c r="B1851" s="50">
        <f t="shared" ca="1" si="57"/>
        <v>-86.528119911638171</v>
      </c>
      <c r="D1851" s="82"/>
      <c r="F1851" s="10"/>
      <c r="G1851" s="11"/>
    </row>
    <row r="1852" spans="1:7" x14ac:dyDescent="0.2">
      <c r="A1852" s="57">
        <f t="shared" ca="1" si="56"/>
        <v>173.70441458732759</v>
      </c>
      <c r="B1852" s="50">
        <f t="shared" ca="1" si="57"/>
        <v>-86.922201253785715</v>
      </c>
      <c r="D1852" s="82"/>
      <c r="F1852" s="10"/>
      <c r="G1852" s="11"/>
    </row>
    <row r="1853" spans="1:7" x14ac:dyDescent="0.2">
      <c r="A1853" s="57">
        <f t="shared" ca="1" si="56"/>
        <v>173.80038387715484</v>
      </c>
      <c r="B1853" s="50">
        <f t="shared" ca="1" si="57"/>
        <v>-87.322557644269494</v>
      </c>
      <c r="D1853" s="82"/>
      <c r="F1853" s="10"/>
      <c r="G1853" s="11"/>
    </row>
    <row r="1854" spans="1:7" x14ac:dyDescent="0.2">
      <c r="A1854" s="57">
        <f t="shared" ca="1" si="56"/>
        <v>173.8963531669821</v>
      </c>
      <c r="B1854" s="50">
        <f t="shared" ca="1" si="57"/>
        <v>-87.729378092232949</v>
      </c>
      <c r="D1854" s="82"/>
      <c r="F1854" s="10"/>
      <c r="G1854" s="11"/>
    </row>
    <row r="1855" spans="1:7" x14ac:dyDescent="0.2">
      <c r="A1855" s="57">
        <f t="shared" ca="1" si="56"/>
        <v>173.99232245680935</v>
      </c>
      <c r="B1855" s="50">
        <f t="shared" ca="1" si="57"/>
        <v>-88.142860609000309</v>
      </c>
      <c r="D1855" s="82"/>
      <c r="F1855" s="10"/>
      <c r="G1855" s="11"/>
    </row>
    <row r="1856" spans="1:7" x14ac:dyDescent="0.2">
      <c r="A1856" s="57">
        <f t="shared" ca="1" si="56"/>
        <v>174.0882917466366</v>
      </c>
      <c r="B1856" s="50">
        <f t="shared" ca="1" si="57"/>
        <v>-88.56321278833029</v>
      </c>
      <c r="D1856" s="82"/>
      <c r="F1856" s="10"/>
      <c r="G1856" s="11"/>
    </row>
    <row r="1857" spans="1:7" x14ac:dyDescent="0.2">
      <c r="A1857" s="57">
        <f t="shared" ca="1" si="56"/>
        <v>174.18426103646385</v>
      </c>
      <c r="B1857" s="50">
        <f t="shared" ca="1" si="57"/>
        <v>-88.99065243421326</v>
      </c>
      <c r="D1857" s="82"/>
      <c r="F1857" s="10"/>
      <c r="G1857" s="11"/>
    </row>
    <row r="1858" spans="1:7" x14ac:dyDescent="0.2">
      <c r="A1858" s="57">
        <f t="shared" ca="1" si="56"/>
        <v>174.2802303262911</v>
      </c>
      <c r="B1858" s="50">
        <f t="shared" ca="1" si="57"/>
        <v>-89.425408240961502</v>
      </c>
      <c r="D1858" s="82"/>
      <c r="F1858" s="10"/>
      <c r="G1858" s="11"/>
    </row>
    <row r="1859" spans="1:7" x14ac:dyDescent="0.2">
      <c r="A1859" s="57">
        <f t="shared" ca="1" si="56"/>
        <v>174.37619961611836</v>
      </c>
      <c r="B1859" s="50">
        <f t="shared" ca="1" si="57"/>
        <v>-89.867720530911726</v>
      </c>
      <c r="D1859" s="82"/>
      <c r="F1859" s="10"/>
      <c r="G1859" s="11"/>
    </row>
    <row r="1860" spans="1:7" x14ac:dyDescent="0.2">
      <c r="A1860" s="57">
        <f t="shared" ca="1" si="56"/>
        <v>174.47216890594561</v>
      </c>
      <c r="B1860" s="50">
        <f t="shared" ca="1" si="57"/>
        <v>-90.317842055699259</v>
      </c>
      <c r="D1860" s="82"/>
      <c r="F1860" s="10"/>
      <c r="G1860" s="11"/>
    </row>
    <row r="1861" spans="1:7" x14ac:dyDescent="0.2">
      <c r="A1861" s="57">
        <f t="shared" ca="1" si="56"/>
        <v>174.56813819577286</v>
      </c>
      <c r="B1861" s="50">
        <f t="shared" ca="1" si="57"/>
        <v>-90.776038867789865</v>
      </c>
      <c r="D1861" s="82"/>
      <c r="F1861" s="10"/>
      <c r="G1861" s="11"/>
    </row>
    <row r="1862" spans="1:7" x14ac:dyDescent="0.2">
      <c r="A1862" s="57">
        <f t="shared" ca="1" si="56"/>
        <v>174.66410748560011</v>
      </c>
      <c r="B1862" s="50">
        <f t="shared" ca="1" si="57"/>
        <v>-91.242591269802432</v>
      </c>
      <c r="D1862" s="82"/>
      <c r="F1862" s="10"/>
      <c r="G1862" s="11"/>
    </row>
    <row r="1863" spans="1:7" x14ac:dyDescent="0.2">
      <c r="A1863" s="57">
        <f t="shared" ca="1" si="56"/>
        <v>174.76007677542736</v>
      </c>
      <c r="B1863" s="50">
        <f t="shared" ca="1" si="57"/>
        <v>-91.717794850102109</v>
      </c>
      <c r="D1863" s="82"/>
      <c r="F1863" s="10"/>
      <c r="G1863" s="11"/>
    </row>
    <row r="1864" spans="1:7" x14ac:dyDescent="0.2">
      <c r="A1864" s="57">
        <f t="shared" ca="1" si="56"/>
        <v>174.85604606525462</v>
      </c>
      <c r="B1864" s="50">
        <f t="shared" ca="1" si="57"/>
        <v>-92.201961614250081</v>
      </c>
      <c r="D1864" s="82"/>
      <c r="F1864" s="10"/>
      <c r="G1864" s="11"/>
    </row>
    <row r="1865" spans="1:7" x14ac:dyDescent="0.2">
      <c r="A1865" s="57">
        <f t="shared" ca="1" si="56"/>
        <v>174.95201535508187</v>
      </c>
      <c r="B1865" s="50">
        <f t="shared" ca="1" si="57"/>
        <v>-92.695421223163265</v>
      </c>
      <c r="D1865" s="82"/>
      <c r="F1865" s="10"/>
      <c r="G1865" s="11"/>
    </row>
    <row r="1866" spans="1:7" x14ac:dyDescent="0.2">
      <c r="A1866" s="57">
        <f t="shared" ca="1" si="56"/>
        <v>175.04798464490912</v>
      </c>
      <c r="B1866" s="50">
        <f t="shared" ca="1" si="57"/>
        <v>-93.198522350291825</v>
      </c>
      <c r="D1866" s="82"/>
      <c r="F1866" s="10"/>
      <c r="G1866" s="11"/>
    </row>
    <row r="1867" spans="1:7" x14ac:dyDescent="0.2">
      <c r="A1867" s="57">
        <f t="shared" ca="1" si="56"/>
        <v>175.14395393473637</v>
      </c>
      <c r="B1867" s="50">
        <f t="shared" ca="1" si="57"/>
        <v>-93.711634171820734</v>
      </c>
      <c r="D1867" s="82"/>
      <c r="F1867" s="10"/>
      <c r="G1867" s="11"/>
    </row>
    <row r="1868" spans="1:7" x14ac:dyDescent="0.2">
      <c r="A1868" s="57">
        <f t="shared" ca="1" si="56"/>
        <v>175.23992322456363</v>
      </c>
      <c r="B1868" s="50">
        <f t="shared" ca="1" si="57"/>
        <v>-94.235148005854924</v>
      </c>
      <c r="D1868" s="82"/>
      <c r="F1868" s="10"/>
      <c r="G1868" s="11"/>
    </row>
    <row r="1869" spans="1:7" x14ac:dyDescent="0.2">
      <c r="A1869" s="57">
        <f t="shared" ca="1" si="56"/>
        <v>175.33589251439088</v>
      </c>
      <c r="B1869" s="50">
        <f t="shared" ca="1" si="57"/>
        <v>-94.76947911883515</v>
      </c>
      <c r="D1869" s="82"/>
      <c r="F1869" s="10"/>
      <c r="G1869" s="11"/>
    </row>
    <row r="1870" spans="1:7" x14ac:dyDescent="0.2">
      <c r="A1870" s="57">
        <f t="shared" ca="1" si="56"/>
        <v>175.43186180421813</v>
      </c>
      <c r="B1870" s="50">
        <f t="shared" ca="1" si="57"/>
        <v>-95.315068720088263</v>
      </c>
      <c r="D1870" s="82"/>
      <c r="F1870" s="10"/>
      <c r="G1870" s="11"/>
    </row>
    <row r="1871" spans="1:7" x14ac:dyDescent="0.2">
      <c r="A1871" s="57">
        <f t="shared" ca="1" si="56"/>
        <v>175.52783109404538</v>
      </c>
      <c r="B1871" s="50">
        <f t="shared" ca="1" si="57"/>
        <v>-95.872386168534121</v>
      </c>
      <c r="D1871" s="82"/>
      <c r="F1871" s="10"/>
      <c r="G1871" s="11"/>
    </row>
    <row r="1872" spans="1:7" x14ac:dyDescent="0.2">
      <c r="A1872" s="57">
        <f t="shared" ca="1" si="56"/>
        <v>175.62380038387263</v>
      </c>
      <c r="B1872" s="50">
        <f t="shared" ca="1" si="57"/>
        <v>-96.441931419227132</v>
      </c>
      <c r="D1872" s="82"/>
      <c r="F1872" s="10"/>
      <c r="G1872" s="11"/>
    </row>
    <row r="1873" spans="1:7" x14ac:dyDescent="0.2">
      <c r="A1873" s="57">
        <f t="shared" ca="1" si="56"/>
        <v>175.71976967369989</v>
      </c>
      <c r="B1873" s="50">
        <f t="shared" ca="1" si="57"/>
        <v>-97.024237741717712</v>
      </c>
      <c r="D1873" s="82"/>
      <c r="F1873" s="10"/>
      <c r="G1873" s="11"/>
    </row>
    <row r="1874" spans="1:7" x14ac:dyDescent="0.2">
      <c r="A1874" s="57">
        <f t="shared" ca="1" si="56"/>
        <v>175.81573896352714</v>
      </c>
      <c r="B1874" s="50">
        <f t="shared" ca="1" si="57"/>
        <v>-97.619874747311357</v>
      </c>
      <c r="D1874" s="82"/>
      <c r="F1874" s="10"/>
      <c r="G1874" s="11"/>
    </row>
    <row r="1875" spans="1:7" x14ac:dyDescent="0.2">
      <c r="A1875" s="57">
        <f t="shared" ca="1" si="56"/>
        <v>175.91170825335439</v>
      </c>
      <c r="B1875" s="50">
        <f t="shared" ca="1" si="57"/>
        <v>-98.229451768345783</v>
      </c>
      <c r="D1875" s="82"/>
      <c r="F1875" s="10"/>
      <c r="G1875" s="11"/>
    </row>
    <row r="1876" spans="1:7" x14ac:dyDescent="0.2">
      <c r="A1876" s="57">
        <f t="shared" ca="1" si="56"/>
        <v>176.00767754318164</v>
      </c>
      <c r="B1876" s="50">
        <f t="shared" ca="1" si="57"/>
        <v>-98.853621639792394</v>
      </c>
      <c r="D1876" s="82"/>
      <c r="F1876" s="10"/>
      <c r="G1876" s="11"/>
    </row>
    <row r="1877" spans="1:7" x14ac:dyDescent="0.2">
      <c r="A1877" s="57">
        <f t="shared" ca="1" si="56"/>
        <v>176.1036468330089</v>
      </c>
      <c r="B1877" s="50">
        <f t="shared" ca="1" si="57"/>
        <v>-99.49308494209177</v>
      </c>
      <c r="D1877" s="82"/>
      <c r="F1877" s="10"/>
      <c r="G1877" s="11"/>
    </row>
    <row r="1878" spans="1:7" x14ac:dyDescent="0.2">
      <c r="A1878" s="57">
        <f t="shared" ca="1" si="56"/>
        <v>176.19961612283615</v>
      </c>
      <c r="B1878" s="50">
        <f t="shared" ca="1" si="57"/>
        <v>-100.14859477445046</v>
      </c>
      <c r="D1878" s="82"/>
      <c r="F1878" s="10"/>
      <c r="G1878" s="11"/>
    </row>
    <row r="1879" spans="1:7" x14ac:dyDescent="0.2">
      <c r="A1879" s="57">
        <f t="shared" ca="1" si="56"/>
        <v>176.2955854126634</v>
      </c>
      <c r="B1879" s="50">
        <f t="shared" ca="1" si="57"/>
        <v>-100.82096214025898</v>
      </c>
      <c r="D1879" s="82"/>
      <c r="F1879" s="10"/>
      <c r="G1879" s="11"/>
    </row>
    <row r="1880" spans="1:7" x14ac:dyDescent="0.2">
      <c r="A1880" s="57">
        <f t="shared" ca="1" si="56"/>
        <v>176.39155470249065</v>
      </c>
      <c r="B1880" s="50">
        <f t="shared" ca="1" si="57"/>
        <v>-101.51106204136181</v>
      </c>
      <c r="D1880" s="82"/>
      <c r="F1880" s="10"/>
      <c r="G1880" s="11"/>
    </row>
    <row r="1881" spans="1:7" x14ac:dyDescent="0.2">
      <c r="A1881" s="57">
        <f t="shared" ca="1" si="56"/>
        <v>176.4875239923179</v>
      </c>
      <c r="B1881" s="50">
        <f t="shared" ca="1" si="57"/>
        <v>-102.21984039622482</v>
      </c>
      <c r="D1881" s="82"/>
      <c r="F1881" s="10"/>
      <c r="G1881" s="11"/>
    </row>
    <row r="1882" spans="1:7" x14ac:dyDescent="0.2">
      <c r="A1882" s="57">
        <f t="shared" ca="1" si="56"/>
        <v>176.58349328214516</v>
      </c>
      <c r="B1882" s="50">
        <f t="shared" ca="1" si="57"/>
        <v>-102.9483219194568</v>
      </c>
      <c r="D1882" s="82"/>
      <c r="F1882" s="10"/>
      <c r="G1882" s="11"/>
    </row>
    <row r="1883" spans="1:7" x14ac:dyDescent="0.2">
      <c r="A1883" s="57">
        <f t="shared" ca="1" si="56"/>
        <v>176.67946257197241</v>
      </c>
      <c r="B1883" s="50">
        <f t="shared" ca="1" si="57"/>
        <v>-103.69761912766694</v>
      </c>
      <c r="D1883" s="82"/>
      <c r="F1883" s="10"/>
      <c r="G1883" s="11"/>
    </row>
    <row r="1884" spans="1:7" x14ac:dyDescent="0.2">
      <c r="A1884" s="57">
        <f t="shared" ca="1" si="56"/>
        <v>176.77543186179966</v>
      </c>
      <c r="B1884" s="50">
        <f t="shared" ca="1" si="57"/>
        <v>-104.46894267067566</v>
      </c>
      <c r="D1884" s="82"/>
      <c r="F1884" s="10"/>
      <c r="G1884" s="11"/>
    </row>
    <row r="1885" spans="1:7" x14ac:dyDescent="0.2">
      <c r="A1885" s="57">
        <f t="shared" ca="1" si="56"/>
        <v>176.87140115162691</v>
      </c>
      <c r="B1885" s="50">
        <f t="shared" ca="1" si="57"/>
        <v>-105.26361322939064</v>
      </c>
      <c r="D1885" s="82"/>
      <c r="F1885" s="10"/>
      <c r="G1885" s="11"/>
    </row>
    <row r="1886" spans="1:7" x14ac:dyDescent="0.2">
      <c r="A1886" s="57">
        <f t="shared" ca="1" si="56"/>
        <v>176.96737044145416</v>
      </c>
      <c r="B1886" s="50">
        <f t="shared" ca="1" si="57"/>
        <v>-106.08307527455359</v>
      </c>
      <c r="D1886" s="82"/>
      <c r="F1886" s="10"/>
      <c r="G1886" s="11"/>
    </row>
    <row r="1887" spans="1:7" x14ac:dyDescent="0.2">
      <c r="A1887" s="57">
        <f t="shared" ca="1" si="56"/>
        <v>177.06333973128142</v>
      </c>
      <c r="B1887" s="50">
        <f t="shared" ca="1" si="57"/>
        <v>-106.92891304716227</v>
      </c>
      <c r="D1887" s="82"/>
      <c r="F1887" s="10"/>
      <c r="G1887" s="11"/>
    </row>
    <row r="1888" spans="1:7" x14ac:dyDescent="0.2">
      <c r="A1888" s="57">
        <f t="shared" ca="1" si="56"/>
        <v>177.15930902110867</v>
      </c>
      <c r="B1888" s="50">
        <f t="shared" ca="1" si="57"/>
        <v>-107.80286920576702</v>
      </c>
      <c r="D1888" s="82"/>
      <c r="F1888" s="10"/>
      <c r="G1888" s="11"/>
    </row>
    <row r="1889" spans="1:7" x14ac:dyDescent="0.2">
      <c r="A1889" s="57">
        <f t="shared" ca="1" si="56"/>
        <v>177.25527831093592</v>
      </c>
      <c r="B1889" s="50">
        <f t="shared" ca="1" si="57"/>
        <v>-108.70686669361788</v>
      </c>
      <c r="D1889" s="82"/>
      <c r="F1889" s="10"/>
      <c r="G1889" s="11"/>
    </row>
    <row r="1890" spans="1:7" x14ac:dyDescent="0.2">
      <c r="A1890" s="57">
        <f t="shared" ca="1" si="56"/>
        <v>177.35124760076317</v>
      </c>
      <c r="B1890" s="50">
        <f t="shared" ca="1" si="57"/>
        <v>-109.64303451730329</v>
      </c>
      <c r="D1890" s="82"/>
      <c r="F1890" s="10"/>
      <c r="G1890" s="11"/>
    </row>
    <row r="1891" spans="1:7" x14ac:dyDescent="0.2">
      <c r="A1891" s="57">
        <f t="shared" ca="1" si="56"/>
        <v>177.44721689059043</v>
      </c>
      <c r="B1891" s="50">
        <f t="shared" ca="1" si="57"/>
        <v>-110.61373830846696</v>
      </c>
      <c r="D1891" s="82"/>
      <c r="F1891" s="10"/>
      <c r="G1891" s="11"/>
    </row>
    <row r="1892" spans="1:7" x14ac:dyDescent="0.2">
      <c r="A1892" s="57">
        <f t="shared" ca="1" si="56"/>
        <v>177.54318618041768</v>
      </c>
      <c r="B1892" s="50">
        <f t="shared" ca="1" si="57"/>
        <v>-111.6216167757388</v>
      </c>
      <c r="D1892" s="82"/>
      <c r="F1892" s="10"/>
      <c r="G1892" s="11"/>
    </row>
    <row r="1893" spans="1:7" x14ac:dyDescent="0.2">
      <c r="A1893" s="57">
        <f t="shared" ca="1" si="56"/>
        <v>177.63915547024493</v>
      </c>
      <c r="B1893" s="50">
        <f t="shared" ca="1" si="57"/>
        <v>-112.66962546532162</v>
      </c>
      <c r="D1893" s="82"/>
      <c r="F1893" s="10"/>
      <c r="G1893" s="11"/>
    </row>
    <row r="1894" spans="1:7" x14ac:dyDescent="0.2">
      <c r="A1894" s="57">
        <f t="shared" ca="1" si="56"/>
        <v>177.73512476007218</v>
      </c>
      <c r="B1894" s="50">
        <f t="shared" ca="1" si="57"/>
        <v>-113.76108966432902</v>
      </c>
      <c r="D1894" s="82"/>
      <c r="F1894" s="10"/>
      <c r="G1894" s="11"/>
    </row>
    <row r="1895" spans="1:7" x14ac:dyDescent="0.2">
      <c r="A1895" s="57">
        <f t="shared" ca="1" si="56"/>
        <v>177.83109404989943</v>
      </c>
      <c r="B1895" s="50">
        <f t="shared" ca="1" si="57"/>
        <v>-114.89976884208779</v>
      </c>
      <c r="D1895" s="82"/>
      <c r="F1895" s="10"/>
      <c r="G1895" s="11"/>
    </row>
    <row r="1896" spans="1:7" x14ac:dyDescent="0.2">
      <c r="A1896" s="57">
        <f t="shared" ca="1" si="56"/>
        <v>177.92706333972669</v>
      </c>
      <c r="B1896" s="50">
        <f t="shared" ca="1" si="57"/>
        <v>-116.08993579113252</v>
      </c>
      <c r="D1896" s="82"/>
      <c r="F1896" s="10"/>
      <c r="G1896" s="11"/>
    </row>
    <row r="1897" spans="1:7" x14ac:dyDescent="0.2">
      <c r="A1897" s="57">
        <f t="shared" ca="1" si="56"/>
        <v>178.02303262955394</v>
      </c>
      <c r="B1897" s="50">
        <f t="shared" ca="1" si="57"/>
        <v>-117.33647469036725</v>
      </c>
      <c r="D1897" s="82"/>
      <c r="F1897" s="10"/>
      <c r="G1897" s="11"/>
    </row>
    <row r="1898" spans="1:7" x14ac:dyDescent="0.2">
      <c r="A1898" s="57">
        <f t="shared" ca="1" si="56"/>
        <v>178.11900191938119</v>
      </c>
      <c r="B1898" s="50">
        <f t="shared" ca="1" si="57"/>
        <v>-118.6450038014351</v>
      </c>
      <c r="D1898" s="82"/>
      <c r="F1898" s="10"/>
      <c r="G1898" s="11"/>
    </row>
    <row r="1899" spans="1:7" x14ac:dyDescent="0.2">
      <c r="A1899" s="57">
        <f t="shared" ref="A1899:A1962" ca="1" si="58">OFFSET(A1899,-1,0)+f_stop/5000</f>
        <v>178.21497120920844</v>
      </c>
      <c r="B1899" s="50">
        <f t="shared" ref="B1899:B1962" ca="1" si="59">20*LOG(ABS(   (1/f_dec*SIN(f_dec*$A1899/Fm*PI())/SIN($A1899/Fm*PI()))^(order-2) * (1/f_dec2*SIN(f_dec2*$A1899/Fm*PI())/SIN($A1899/Fm*PI())) *  (1/(f_dec*n_avg)*SIN((f_dec*n_avg)*$A1899/Fm*PI())/SIN($A1899/Fm*PI()))    ))</f>
        <v>-120.02203063053507</v>
      </c>
      <c r="D1899" s="82"/>
      <c r="F1899" s="10"/>
      <c r="G1899" s="11"/>
    </row>
    <row r="1900" spans="1:7" x14ac:dyDescent="0.2">
      <c r="A1900" s="57">
        <f t="shared" ca="1" si="58"/>
        <v>178.31094049903569</v>
      </c>
      <c r="B1900" s="50">
        <f t="shared" ca="1" si="59"/>
        <v>-121.47515046173098</v>
      </c>
      <c r="D1900" s="82"/>
      <c r="F1900" s="10"/>
      <c r="G1900" s="11"/>
    </row>
    <row r="1901" spans="1:7" x14ac:dyDescent="0.2">
      <c r="A1901" s="57">
        <f t="shared" ca="1" si="58"/>
        <v>178.40690978886295</v>
      </c>
      <c r="B1901" s="50">
        <f t="shared" ca="1" si="59"/>
        <v>-123.01330370518407</v>
      </c>
      <c r="D1901" s="82"/>
      <c r="F1901" s="10"/>
      <c r="G1901" s="11"/>
    </row>
    <row r="1902" spans="1:7" x14ac:dyDescent="0.2">
      <c r="A1902" s="57">
        <f t="shared" ca="1" si="58"/>
        <v>178.5028790786902</v>
      </c>
      <c r="B1902" s="50">
        <f t="shared" ca="1" si="59"/>
        <v>-124.64711434007539</v>
      </c>
      <c r="D1902" s="82"/>
      <c r="F1902" s="10"/>
      <c r="G1902" s="11"/>
    </row>
    <row r="1903" spans="1:7" x14ac:dyDescent="0.2">
      <c r="A1903" s="57">
        <f t="shared" ca="1" si="58"/>
        <v>178.59884836851745</v>
      </c>
      <c r="B1903" s="50">
        <f t="shared" ca="1" si="59"/>
        <v>-126.38934226972162</v>
      </c>
      <c r="D1903" s="82"/>
      <c r="F1903" s="10"/>
      <c r="G1903" s="11"/>
    </row>
    <row r="1904" spans="1:7" x14ac:dyDescent="0.2">
      <c r="A1904" s="57">
        <f t="shared" ca="1" si="58"/>
        <v>178.6948176583447</v>
      </c>
      <c r="B1904" s="50">
        <f t="shared" ca="1" si="59"/>
        <v>-128.25549907038246</v>
      </c>
      <c r="D1904" s="82"/>
      <c r="F1904" s="10"/>
      <c r="G1904" s="11"/>
    </row>
    <row r="1905" spans="1:7" x14ac:dyDescent="0.2">
      <c r="A1905" s="57">
        <f t="shared" ca="1" si="58"/>
        <v>178.79078694817196</v>
      </c>
      <c r="B1905" s="50">
        <f t="shared" ca="1" si="59"/>
        <v>-130.26470373957733</v>
      </c>
      <c r="D1905" s="82"/>
      <c r="F1905" s="10"/>
      <c r="G1905" s="11"/>
    </row>
    <row r="1906" spans="1:7" x14ac:dyDescent="0.2">
      <c r="A1906" s="57">
        <f t="shared" ca="1" si="58"/>
        <v>178.88675623799921</v>
      </c>
      <c r="B1906" s="50">
        <f t="shared" ca="1" si="59"/>
        <v>-132.44090067834017</v>
      </c>
      <c r="D1906" s="82"/>
      <c r="F1906" s="10"/>
      <c r="G1906" s="11"/>
    </row>
    <row r="1907" spans="1:7" x14ac:dyDescent="0.2">
      <c r="A1907" s="57">
        <f t="shared" ca="1" si="58"/>
        <v>178.98272552782646</v>
      </c>
      <c r="B1907" s="50">
        <f t="shared" ca="1" si="59"/>
        <v>-134.81464186291595</v>
      </c>
      <c r="D1907" s="82"/>
      <c r="F1907" s="10"/>
      <c r="G1907" s="11"/>
    </row>
    <row r="1908" spans="1:7" x14ac:dyDescent="0.2">
      <c r="A1908" s="57">
        <f t="shared" ca="1" si="58"/>
        <v>179.07869481765371</v>
      </c>
      <c r="B1908" s="50">
        <f t="shared" ca="1" si="59"/>
        <v>-137.42578073165421</v>
      </c>
      <c r="D1908" s="82"/>
      <c r="F1908" s="10"/>
      <c r="G1908" s="11"/>
    </row>
    <row r="1909" spans="1:7" x14ac:dyDescent="0.2">
      <c r="A1909" s="57">
        <f t="shared" ca="1" si="58"/>
        <v>179.17466410748096</v>
      </c>
      <c r="B1909" s="50">
        <f t="shared" ca="1" si="59"/>
        <v>-140.32770534231628</v>
      </c>
      <c r="D1909" s="82"/>
      <c r="F1909" s="10"/>
      <c r="G1909" s="11"/>
    </row>
    <row r="1910" spans="1:7" x14ac:dyDescent="0.2">
      <c r="A1910" s="57">
        <f t="shared" ca="1" si="58"/>
        <v>179.27063339730822</v>
      </c>
      <c r="B1910" s="50">
        <f t="shared" ca="1" si="59"/>
        <v>-143.59431183903095</v>
      </c>
      <c r="D1910" s="82"/>
      <c r="F1910" s="10"/>
      <c r="G1910" s="11"/>
    </row>
    <row r="1911" spans="1:7" x14ac:dyDescent="0.2">
      <c r="A1911" s="57">
        <f t="shared" ca="1" si="58"/>
        <v>179.36660268713547</v>
      </c>
      <c r="B1911" s="50">
        <f t="shared" ca="1" si="59"/>
        <v>-147.33218751291685</v>
      </c>
      <c r="D1911" s="82"/>
      <c r="F1911" s="10"/>
      <c r="G1911" s="11"/>
    </row>
    <row r="1912" spans="1:7" x14ac:dyDescent="0.2">
      <c r="A1912" s="57">
        <f t="shared" ca="1" si="58"/>
        <v>179.46257197696272</v>
      </c>
      <c r="B1912" s="50">
        <f t="shared" ca="1" si="59"/>
        <v>-151.70356286904993</v>
      </c>
      <c r="D1912" s="82"/>
      <c r="F1912" s="10"/>
      <c r="G1912" s="11"/>
    </row>
    <row r="1913" spans="1:7" x14ac:dyDescent="0.2">
      <c r="A1913" s="57">
        <f t="shared" ca="1" si="58"/>
        <v>179.55854126678997</v>
      </c>
      <c r="B1913" s="50">
        <f t="shared" ca="1" si="59"/>
        <v>-156.97414031223377</v>
      </c>
      <c r="D1913" s="82"/>
      <c r="F1913" s="10"/>
      <c r="G1913" s="11"/>
    </row>
    <row r="1914" spans="1:7" x14ac:dyDescent="0.2">
      <c r="A1914" s="57">
        <f t="shared" ca="1" si="58"/>
        <v>179.65451055661723</v>
      </c>
      <c r="B1914" s="50">
        <f t="shared" ca="1" si="59"/>
        <v>-163.62808959382033</v>
      </c>
      <c r="D1914" s="82"/>
      <c r="F1914" s="10"/>
      <c r="G1914" s="11"/>
    </row>
    <row r="1915" spans="1:7" x14ac:dyDescent="0.2">
      <c r="A1915" s="57">
        <f t="shared" ca="1" si="58"/>
        <v>179.75047984644448</v>
      </c>
      <c r="B1915" s="50">
        <f t="shared" ca="1" si="59"/>
        <v>-172.71358014591627</v>
      </c>
      <c r="D1915" s="82"/>
      <c r="F1915" s="10"/>
      <c r="G1915" s="11"/>
    </row>
    <row r="1916" spans="1:7" x14ac:dyDescent="0.2">
      <c r="A1916" s="57">
        <f t="shared" ca="1" si="58"/>
        <v>179.84644913627173</v>
      </c>
      <c r="B1916" s="50">
        <f t="shared" ca="1" si="59"/>
        <v>-187.41979864359681</v>
      </c>
      <c r="D1916" s="82"/>
      <c r="F1916" s="10"/>
      <c r="G1916" s="11"/>
    </row>
    <row r="1917" spans="1:7" x14ac:dyDescent="0.2">
      <c r="A1917" s="57">
        <f t="shared" ca="1" si="58"/>
        <v>179.94241842609898</v>
      </c>
      <c r="B1917" s="50">
        <f t="shared" ca="1" si="59"/>
        <v>-603.84373002477878</v>
      </c>
      <c r="D1917" s="82"/>
      <c r="F1917" s="10"/>
      <c r="G1917" s="11"/>
    </row>
    <row r="1918" spans="1:7" x14ac:dyDescent="0.2">
      <c r="A1918" s="57">
        <f t="shared" ca="1" si="58"/>
        <v>180.03838771592623</v>
      </c>
      <c r="B1918" s="50">
        <f t="shared" ca="1" si="59"/>
        <v>-198.31975985765678</v>
      </c>
      <c r="D1918" s="82"/>
      <c r="F1918" s="10"/>
      <c r="G1918" s="11"/>
    </row>
    <row r="1919" spans="1:7" x14ac:dyDescent="0.2">
      <c r="A1919" s="57">
        <f t="shared" ca="1" si="58"/>
        <v>180.13435700575349</v>
      </c>
      <c r="B1919" s="50">
        <f t="shared" ca="1" si="59"/>
        <v>-198.39655792351377</v>
      </c>
      <c r="D1919" s="82"/>
      <c r="F1919" s="10"/>
      <c r="G1919" s="11"/>
    </row>
    <row r="1920" spans="1:7" x14ac:dyDescent="0.2">
      <c r="A1920" s="57">
        <f t="shared" ca="1" si="58"/>
        <v>180.23032629558074</v>
      </c>
      <c r="B1920" s="50">
        <f t="shared" ca="1" si="59"/>
        <v>-175.76231847409395</v>
      </c>
      <c r="D1920" s="82"/>
      <c r="F1920" s="10"/>
      <c r="G1920" s="11"/>
    </row>
    <row r="1921" spans="1:7" x14ac:dyDescent="0.2">
      <c r="A1921" s="57">
        <f t="shared" ca="1" si="58"/>
        <v>180.32629558540799</v>
      </c>
      <c r="B1921" s="50">
        <f t="shared" ca="1" si="59"/>
        <v>-165.51065251352452</v>
      </c>
      <c r="D1921" s="82"/>
      <c r="F1921" s="10"/>
      <c r="G1921" s="11"/>
    </row>
    <row r="1922" spans="1:7" x14ac:dyDescent="0.2">
      <c r="A1922" s="57">
        <f t="shared" ca="1" si="58"/>
        <v>180.42226487523524</v>
      </c>
      <c r="B1922" s="50">
        <f t="shared" ca="1" si="59"/>
        <v>-158.39300277935172</v>
      </c>
      <c r="D1922" s="82"/>
      <c r="F1922" s="10"/>
      <c r="G1922" s="11"/>
    </row>
    <row r="1923" spans="1:7" x14ac:dyDescent="0.2">
      <c r="A1923" s="57">
        <f t="shared" ca="1" si="58"/>
        <v>180.51823416506249</v>
      </c>
      <c r="B1923" s="50">
        <f t="shared" ca="1" si="59"/>
        <v>-152.87795304943077</v>
      </c>
      <c r="D1923" s="82"/>
      <c r="F1923" s="10"/>
      <c r="G1923" s="11"/>
    </row>
    <row r="1924" spans="1:7" x14ac:dyDescent="0.2">
      <c r="A1924" s="57">
        <f t="shared" ca="1" si="58"/>
        <v>180.61420345488975</v>
      </c>
      <c r="B1924" s="50">
        <f t="shared" ca="1" si="59"/>
        <v>-148.35968539467689</v>
      </c>
      <c r="D1924" s="82"/>
      <c r="F1924" s="10"/>
      <c r="G1924" s="11"/>
    </row>
    <row r="1925" spans="1:7" x14ac:dyDescent="0.2">
      <c r="A1925" s="57">
        <f t="shared" ca="1" si="58"/>
        <v>180.710172744717</v>
      </c>
      <c r="B1925" s="50">
        <f t="shared" ca="1" si="59"/>
        <v>-144.52728553955791</v>
      </c>
      <c r="D1925" s="82"/>
      <c r="F1925" s="10"/>
      <c r="G1925" s="11"/>
    </row>
    <row r="1926" spans="1:7" x14ac:dyDescent="0.2">
      <c r="A1926" s="57">
        <f t="shared" ca="1" si="58"/>
        <v>180.80614203454425</v>
      </c>
      <c r="B1926" s="50">
        <f t="shared" ca="1" si="59"/>
        <v>-141.19771176780043</v>
      </c>
      <c r="D1926" s="82"/>
      <c r="F1926" s="10"/>
      <c r="G1926" s="11"/>
    </row>
    <row r="1927" spans="1:7" x14ac:dyDescent="0.2">
      <c r="A1927" s="57">
        <f t="shared" ca="1" si="58"/>
        <v>180.9021113243715</v>
      </c>
      <c r="B1927" s="50">
        <f t="shared" ca="1" si="59"/>
        <v>-138.25339506750396</v>
      </c>
      <c r="D1927" s="82"/>
      <c r="F1927" s="10"/>
      <c r="G1927" s="11"/>
    </row>
    <row r="1928" spans="1:7" x14ac:dyDescent="0.2">
      <c r="A1928" s="57">
        <f t="shared" ca="1" si="58"/>
        <v>180.99808061419876</v>
      </c>
      <c r="B1928" s="50">
        <f t="shared" ca="1" si="59"/>
        <v>-135.61406716256843</v>
      </c>
      <c r="D1928" s="82"/>
      <c r="F1928" s="10"/>
      <c r="G1928" s="11"/>
    </row>
    <row r="1929" spans="1:7" x14ac:dyDescent="0.2">
      <c r="A1929" s="57">
        <f t="shared" ca="1" si="58"/>
        <v>181.09404990402601</v>
      </c>
      <c r="B1929" s="50">
        <f t="shared" ca="1" si="59"/>
        <v>-133.22237498224067</v>
      </c>
      <c r="D1929" s="82"/>
      <c r="F1929" s="10"/>
      <c r="G1929" s="11"/>
    </row>
    <row r="1930" spans="1:7" x14ac:dyDescent="0.2">
      <c r="A1930" s="57">
        <f t="shared" ca="1" si="58"/>
        <v>181.19001919385326</v>
      </c>
      <c r="B1930" s="50">
        <f t="shared" ca="1" si="59"/>
        <v>-131.03586205978345</v>
      </c>
      <c r="D1930" s="82"/>
      <c r="F1930" s="10"/>
      <c r="G1930" s="11"/>
    </row>
    <row r="1931" spans="1:7" x14ac:dyDescent="0.2">
      <c r="A1931" s="57">
        <f t="shared" ca="1" si="58"/>
        <v>181.28598848368051</v>
      </c>
      <c r="B1931" s="50">
        <f t="shared" ca="1" si="59"/>
        <v>-129.02219346131463</v>
      </c>
      <c r="D1931" s="82"/>
      <c r="F1931" s="10"/>
      <c r="G1931" s="11"/>
    </row>
    <row r="1932" spans="1:7" x14ac:dyDescent="0.2">
      <c r="A1932" s="57">
        <f t="shared" ca="1" si="58"/>
        <v>181.38195777350776</v>
      </c>
      <c r="B1932" s="50">
        <f t="shared" ca="1" si="59"/>
        <v>-127.15616073271948</v>
      </c>
      <c r="D1932" s="82"/>
      <c r="F1932" s="10"/>
      <c r="G1932" s="11"/>
    </row>
    <row r="1933" spans="1:7" x14ac:dyDescent="0.2">
      <c r="A1933" s="57">
        <f t="shared" ca="1" si="58"/>
        <v>181.47792706333502</v>
      </c>
      <c r="B1933" s="50">
        <f t="shared" ca="1" si="59"/>
        <v>-125.41772275546441</v>
      </c>
      <c r="D1933" s="82"/>
      <c r="F1933" s="10"/>
      <c r="G1933" s="11"/>
    </row>
    <row r="1934" spans="1:7" x14ac:dyDescent="0.2">
      <c r="A1934" s="57">
        <f t="shared" ca="1" si="58"/>
        <v>181.57389635316227</v>
      </c>
      <c r="B1934" s="50">
        <f t="shared" ca="1" si="59"/>
        <v>-123.79067889095143</v>
      </c>
      <c r="D1934" s="82"/>
      <c r="F1934" s="10"/>
      <c r="G1934" s="11"/>
    </row>
    <row r="1935" spans="1:7" x14ac:dyDescent="0.2">
      <c r="A1935" s="57">
        <f t="shared" ca="1" si="58"/>
        <v>181.66986564298952</v>
      </c>
      <c r="B1935" s="50">
        <f t="shared" ca="1" si="59"/>
        <v>-122.26174363212307</v>
      </c>
      <c r="D1935" s="82"/>
      <c r="F1935" s="10"/>
      <c r="G1935" s="11"/>
    </row>
    <row r="1936" spans="1:7" x14ac:dyDescent="0.2">
      <c r="A1936" s="57">
        <f t="shared" ca="1" si="58"/>
        <v>181.76583493281677</v>
      </c>
      <c r="B1936" s="50">
        <f t="shared" ca="1" si="59"/>
        <v>-120.8198848856577</v>
      </c>
      <c r="D1936" s="82"/>
      <c r="F1936" s="10"/>
      <c r="G1936" s="11"/>
    </row>
    <row r="1937" spans="1:7" x14ac:dyDescent="0.2">
      <c r="A1937" s="57">
        <f t="shared" ca="1" si="58"/>
        <v>181.86180422264403</v>
      </c>
      <c r="B1937" s="50">
        <f t="shared" ca="1" si="59"/>
        <v>-119.45584039112411</v>
      </c>
      <c r="D1937" s="82"/>
      <c r="F1937" s="10"/>
      <c r="G1937" s="11"/>
    </row>
    <row r="1938" spans="1:7" x14ac:dyDescent="0.2">
      <c r="A1938" s="57">
        <f t="shared" ca="1" si="58"/>
        <v>181.95777351247128</v>
      </c>
      <c r="B1938" s="50">
        <f t="shared" ca="1" si="59"/>
        <v>-118.16175754265061</v>
      </c>
      <c r="D1938" s="82"/>
      <c r="F1938" s="10"/>
      <c r="G1938" s="11"/>
    </row>
    <row r="1939" spans="1:7" x14ac:dyDescent="0.2">
      <c r="A1939" s="57">
        <f t="shared" ca="1" si="58"/>
        <v>182.05374280229853</v>
      </c>
      <c r="B1939" s="50">
        <f t="shared" ca="1" si="59"/>
        <v>-116.93092058318102</v>
      </c>
      <c r="D1939" s="82"/>
      <c r="F1939" s="10"/>
      <c r="G1939" s="11"/>
    </row>
    <row r="1940" spans="1:7" x14ac:dyDescent="0.2">
      <c r="A1940" s="57">
        <f t="shared" ca="1" si="58"/>
        <v>182.14971209212578</v>
      </c>
      <c r="B1940" s="50">
        <f t="shared" ca="1" si="59"/>
        <v>-115.75754086747736</v>
      </c>
      <c r="D1940" s="82"/>
      <c r="F1940" s="10"/>
      <c r="G1940" s="11"/>
    </row>
    <row r="1941" spans="1:7" x14ac:dyDescent="0.2">
      <c r="A1941" s="57">
        <f t="shared" ca="1" si="58"/>
        <v>182.24568138195303</v>
      </c>
      <c r="B1941" s="50">
        <f t="shared" ca="1" si="59"/>
        <v>-114.63659344103748</v>
      </c>
      <c r="D1941" s="82"/>
      <c r="F1941" s="10"/>
      <c r="G1941" s="11"/>
    </row>
    <row r="1942" spans="1:7" x14ac:dyDescent="0.2">
      <c r="A1942" s="57">
        <f t="shared" ca="1" si="58"/>
        <v>182.34165067178029</v>
      </c>
      <c r="B1942" s="50">
        <f t="shared" ca="1" si="59"/>
        <v>-113.56368816173288</v>
      </c>
      <c r="D1942" s="82"/>
      <c r="F1942" s="10"/>
      <c r="G1942" s="11"/>
    </row>
    <row r="1943" spans="1:7" x14ac:dyDescent="0.2">
      <c r="A1943" s="57">
        <f t="shared" ca="1" si="58"/>
        <v>182.43761996160754</v>
      </c>
      <c r="B1943" s="50">
        <f t="shared" ca="1" si="59"/>
        <v>-112.53496694548366</v>
      </c>
      <c r="D1943" s="82"/>
      <c r="F1943" s="10"/>
      <c r="G1943" s="11"/>
    </row>
    <row r="1944" spans="1:7" x14ac:dyDescent="0.2">
      <c r="A1944" s="57">
        <f t="shared" ca="1" si="58"/>
        <v>182.53358925143479</v>
      </c>
      <c r="B1944" s="50">
        <f t="shared" ca="1" si="59"/>
        <v>-111.54702102074422</v>
      </c>
      <c r="D1944" s="82"/>
      <c r="F1944" s="10"/>
      <c r="G1944" s="11"/>
    </row>
    <row r="1945" spans="1:7" x14ac:dyDescent="0.2">
      <c r="A1945" s="57">
        <f t="shared" ca="1" si="58"/>
        <v>182.62955854126204</v>
      </c>
      <c r="B1945" s="50">
        <f t="shared" ca="1" si="59"/>
        <v>-110.59682368596171</v>
      </c>
      <c r="D1945" s="82"/>
      <c r="F1945" s="10"/>
      <c r="G1945" s="11"/>
    </row>
    <row r="1946" spans="1:7" x14ac:dyDescent="0.2">
      <c r="A1946" s="57">
        <f t="shared" ca="1" si="58"/>
        <v>182.72552783108929</v>
      </c>
      <c r="B1946" s="50">
        <f t="shared" ca="1" si="59"/>
        <v>-109.6816752064769</v>
      </c>
      <c r="D1946" s="82"/>
      <c r="F1946" s="10"/>
      <c r="G1946" s="11"/>
    </row>
    <row r="1947" spans="1:7" x14ac:dyDescent="0.2">
      <c r="A1947" s="57">
        <f t="shared" ca="1" si="58"/>
        <v>182.82149712091655</v>
      </c>
      <c r="B1947" s="50">
        <f t="shared" ca="1" si="59"/>
        <v>-108.79915730989593</v>
      </c>
      <c r="D1947" s="82"/>
      <c r="F1947" s="10"/>
      <c r="G1947" s="11"/>
    </row>
    <row r="1948" spans="1:7" x14ac:dyDescent="0.2">
      <c r="A1948" s="57">
        <f t="shared" ca="1" si="58"/>
        <v>182.9174664107438</v>
      </c>
      <c r="B1948" s="50">
        <f t="shared" ca="1" si="59"/>
        <v>-107.94709533917086</v>
      </c>
      <c r="D1948" s="82"/>
      <c r="F1948" s="10"/>
      <c r="G1948" s="11"/>
    </row>
    <row r="1949" spans="1:7" x14ac:dyDescent="0.2">
      <c r="A1949" s="57">
        <f t="shared" ca="1" si="58"/>
        <v>183.01343570057105</v>
      </c>
      <c r="B1949" s="50">
        <f t="shared" ca="1" si="59"/>
        <v>-107.12352656592437</v>
      </c>
      <c r="D1949" s="82"/>
      <c r="F1949" s="10"/>
      <c r="G1949" s="11"/>
    </row>
    <row r="1950" spans="1:7" x14ac:dyDescent="0.2">
      <c r="A1950" s="57">
        <f t="shared" ca="1" si="58"/>
        <v>183.1094049903983</v>
      </c>
      <c r="B1950" s="50">
        <f t="shared" ca="1" si="59"/>
        <v>-106.32667349770934</v>
      </c>
      <c r="D1950" s="82"/>
      <c r="F1950" s="10"/>
      <c r="G1950" s="11"/>
    </row>
    <row r="1951" spans="1:7" x14ac:dyDescent="0.2">
      <c r="A1951" s="57">
        <f t="shared" ca="1" si="58"/>
        <v>183.20537428022556</v>
      </c>
      <c r="B1951" s="50">
        <f t="shared" ca="1" si="59"/>
        <v>-105.55492126283383</v>
      </c>
      <c r="D1951" s="82"/>
      <c r="F1951" s="10"/>
      <c r="G1951" s="11"/>
    </row>
    <row r="1952" spans="1:7" x14ac:dyDescent="0.2">
      <c r="A1952" s="57">
        <f t="shared" ca="1" si="58"/>
        <v>183.30134357005281</v>
      </c>
      <c r="B1952" s="50">
        <f t="shared" ca="1" si="59"/>
        <v>-104.80679834688277</v>
      </c>
      <c r="D1952" s="82"/>
      <c r="F1952" s="10"/>
      <c r="G1952" s="11"/>
    </row>
    <row r="1953" spans="1:7" x14ac:dyDescent="0.2">
      <c r="A1953" s="57">
        <f t="shared" ca="1" si="58"/>
        <v>183.39731285988006</v>
      </c>
      <c r="B1953" s="50">
        <f t="shared" ca="1" si="59"/>
        <v>-104.08096010159113</v>
      </c>
      <c r="D1953" s="82"/>
      <c r="F1953" s="10"/>
      <c r="G1953" s="11"/>
    </row>
    <row r="1954" spans="1:7" x14ac:dyDescent="0.2">
      <c r="A1954" s="57">
        <f t="shared" ca="1" si="58"/>
        <v>183.49328214970731</v>
      </c>
      <c r="B1954" s="50">
        <f t="shared" ca="1" si="59"/>
        <v>-103.37617456035264</v>
      </c>
      <c r="D1954" s="82"/>
      <c r="F1954" s="10"/>
      <c r="G1954" s="11"/>
    </row>
    <row r="1955" spans="1:7" x14ac:dyDescent="0.2">
      <c r="A1955" s="57">
        <f t="shared" ca="1" si="58"/>
        <v>183.58925143953456</v>
      </c>
      <c r="B1955" s="50">
        <f t="shared" ca="1" si="59"/>
        <v>-102.69131018349958</v>
      </c>
      <c r="D1955" s="82"/>
      <c r="F1955" s="10"/>
      <c r="G1955" s="11"/>
    </row>
    <row r="1956" spans="1:7" x14ac:dyDescent="0.2">
      <c r="A1956" s="57">
        <f t="shared" ca="1" si="58"/>
        <v>183.68522072936182</v>
      </c>
      <c r="B1956" s="50">
        <f t="shared" ca="1" si="59"/>
        <v>-102.02532522645983</v>
      </c>
      <c r="D1956" s="82"/>
      <c r="F1956" s="10"/>
      <c r="G1956" s="11"/>
    </row>
    <row r="1957" spans="1:7" x14ac:dyDescent="0.2">
      <c r="A1957" s="57">
        <f t="shared" ca="1" si="58"/>
        <v>183.78119001918907</v>
      </c>
      <c r="B1957" s="50">
        <f t="shared" ca="1" si="59"/>
        <v>-101.37725847940082</v>
      </c>
      <c r="D1957" s="82"/>
      <c r="F1957" s="10"/>
      <c r="G1957" s="11"/>
    </row>
    <row r="1958" spans="1:7" x14ac:dyDescent="0.2">
      <c r="A1958" s="57">
        <f t="shared" ca="1" si="58"/>
        <v>183.87715930901632</v>
      </c>
      <c r="B1958" s="50">
        <f t="shared" ca="1" si="59"/>
        <v>-100.74622117128443</v>
      </c>
      <c r="D1958" s="82"/>
      <c r="F1958" s="10"/>
      <c r="G1958" s="11"/>
    </row>
    <row r="1959" spans="1:7" x14ac:dyDescent="0.2">
      <c r="A1959" s="57">
        <f t="shared" ca="1" si="58"/>
        <v>183.97312859884357</v>
      </c>
      <c r="B1959" s="50">
        <f t="shared" ca="1" si="59"/>
        <v>-100.13138986685246</v>
      </c>
      <c r="D1959" s="82"/>
      <c r="F1959" s="10"/>
      <c r="G1959" s="11"/>
    </row>
    <row r="1960" spans="1:7" x14ac:dyDescent="0.2">
      <c r="A1960" s="57">
        <f t="shared" ca="1" si="58"/>
        <v>184.06909788867083</v>
      </c>
      <c r="B1960" s="50">
        <f t="shared" ca="1" si="59"/>
        <v>-99.532000213840575</v>
      </c>
      <c r="D1960" s="82"/>
      <c r="F1960" s="10"/>
      <c r="G1960" s="11"/>
    </row>
    <row r="1961" spans="1:7" x14ac:dyDescent="0.2">
      <c r="A1961" s="57">
        <f t="shared" ca="1" si="58"/>
        <v>184.16506717849808</v>
      </c>
      <c r="B1961" s="50">
        <f t="shared" ca="1" si="59"/>
        <v>-98.947341421090087</v>
      </c>
      <c r="D1961" s="82"/>
      <c r="F1961" s="10"/>
      <c r="G1961" s="11"/>
    </row>
    <row r="1962" spans="1:7" x14ac:dyDescent="0.2">
      <c r="A1962" s="57">
        <f t="shared" ca="1" si="58"/>
        <v>184.26103646832533</v>
      </c>
      <c r="B1962" s="50">
        <f t="shared" ca="1" si="59"/>
        <v>-98.376751367330883</v>
      </c>
      <c r="D1962" s="82"/>
      <c r="F1962" s="10"/>
      <c r="G1962" s="11"/>
    </row>
    <row r="1963" spans="1:7" x14ac:dyDescent="0.2">
      <c r="A1963" s="57">
        <f t="shared" ref="A1963:A2026" ca="1" si="60">OFFSET(A1963,-1,0)+f_stop/5000</f>
        <v>184.35700575815258</v>
      </c>
      <c r="B1963" s="50">
        <f t="shared" ref="B1963:B2026" ca="1" si="61">20*LOG(ABS(   (1/f_dec*SIN(f_dec*$A1963/Fm*PI())/SIN($A1963/Fm*PI()))^(order-2) * (1/f_dec2*SIN(f_dec2*$A1963/Fm*PI())/SIN($A1963/Fm*PI())) *  (1/(f_dec*n_avg)*SIN((f_dec*n_avg)*$A1963/Fm*PI())/SIN($A1963/Fm*PI()))    ))</f>
        <v>-97.819612256096647</v>
      </c>
      <c r="D1963" s="82"/>
      <c r="F1963" s="10"/>
      <c r="G1963" s="11"/>
    </row>
    <row r="1964" spans="1:7" x14ac:dyDescent="0.2">
      <c r="A1964" s="57">
        <f t="shared" ca="1" si="60"/>
        <v>184.45297504797983</v>
      </c>
      <c r="B1964" s="50">
        <f t="shared" ca="1" si="61"/>
        <v>-97.275346745161073</v>
      </c>
      <c r="D1964" s="82"/>
      <c r="F1964" s="10"/>
      <c r="G1964" s="11"/>
    </row>
    <row r="1965" spans="1:7" x14ac:dyDescent="0.2">
      <c r="A1965" s="57">
        <f t="shared" ca="1" si="60"/>
        <v>184.54894433780709</v>
      </c>
      <c r="B1965" s="50">
        <f t="shared" ca="1" si="61"/>
        <v>-96.743414489619397</v>
      </c>
      <c r="D1965" s="82"/>
      <c r="F1965" s="10"/>
      <c r="G1965" s="11"/>
    </row>
    <row r="1966" spans="1:7" x14ac:dyDescent="0.2">
      <c r="A1966" s="57">
        <f t="shared" ca="1" si="60"/>
        <v>184.64491362763434</v>
      </c>
      <c r="B1966" s="50">
        <f t="shared" ca="1" si="61"/>
        <v>-96.223309046655586</v>
      </c>
      <c r="D1966" s="82"/>
      <c r="F1966" s="10"/>
      <c r="G1966" s="11"/>
    </row>
    <row r="1967" spans="1:7" x14ac:dyDescent="0.2">
      <c r="A1967" s="57">
        <f t="shared" ca="1" si="60"/>
        <v>184.74088291746159</v>
      </c>
      <c r="B1967" s="50">
        <f t="shared" ca="1" si="61"/>
        <v>-95.714555097499442</v>
      </c>
      <c r="D1967" s="82"/>
      <c r="F1967" s="10"/>
      <c r="G1967" s="11"/>
    </row>
    <row r="1968" spans="1:7" x14ac:dyDescent="0.2">
      <c r="A1968" s="57">
        <f t="shared" ca="1" si="60"/>
        <v>184.83685220728884</v>
      </c>
      <c r="B1968" s="50">
        <f t="shared" ca="1" si="61"/>
        <v>-95.216705948340191</v>
      </c>
      <c r="D1968" s="82"/>
      <c r="F1968" s="10"/>
      <c r="G1968" s="11"/>
    </row>
    <row r="1969" spans="1:7" x14ac:dyDescent="0.2">
      <c r="A1969" s="57">
        <f t="shared" ca="1" si="60"/>
        <v>184.93282149711609</v>
      </c>
      <c r="B1969" s="50">
        <f t="shared" ca="1" si="61"/>
        <v>-94.729341277233075</v>
      </c>
      <c r="D1969" s="82"/>
      <c r="F1969" s="10"/>
      <c r="G1969" s="11"/>
    </row>
    <row r="1970" spans="1:7" x14ac:dyDescent="0.2">
      <c r="A1970" s="57">
        <f t="shared" ca="1" si="60"/>
        <v>185.02879078694335</v>
      </c>
      <c r="B1970" s="50">
        <f t="shared" ca="1" si="61"/>
        <v>-94.252065098492295</v>
      </c>
      <c r="D1970" s="82"/>
      <c r="F1970" s="10"/>
      <c r="G1970" s="11"/>
    </row>
    <row r="1971" spans="1:7" x14ac:dyDescent="0.2">
      <c r="A1971" s="57">
        <f t="shared" ca="1" si="60"/>
        <v>185.1247600767706</v>
      </c>
      <c r="B1971" s="50">
        <f t="shared" ca="1" si="61"/>
        <v>-93.784503919851062</v>
      </c>
      <c r="D1971" s="82"/>
      <c r="F1971" s="10"/>
      <c r="G1971" s="11"/>
    </row>
    <row r="1972" spans="1:7" x14ac:dyDescent="0.2">
      <c r="A1972" s="57">
        <f t="shared" ca="1" si="60"/>
        <v>185.22072936659785</v>
      </c>
      <c r="B1972" s="50">
        <f t="shared" ca="1" si="61"/>
        <v>-93.326305070881517</v>
      </c>
      <c r="D1972" s="82"/>
      <c r="F1972" s="10"/>
      <c r="G1972" s="11"/>
    </row>
    <row r="1973" spans="1:7" x14ac:dyDescent="0.2">
      <c r="A1973" s="57">
        <f t="shared" ca="1" si="60"/>
        <v>185.3166986564251</v>
      </c>
      <c r="B1973" s="50">
        <f t="shared" ca="1" si="61"/>
        <v>-92.877135183920089</v>
      </c>
      <c r="D1973" s="82"/>
      <c r="F1973" s="10"/>
      <c r="G1973" s="11"/>
    </row>
    <row r="1974" spans="1:7" x14ac:dyDescent="0.2">
      <c r="A1974" s="57">
        <f t="shared" ca="1" si="60"/>
        <v>185.41266794625236</v>
      </c>
      <c r="B1974" s="50">
        <f t="shared" ca="1" si="61"/>
        <v>-92.436678811097124</v>
      </c>
      <c r="D1974" s="82"/>
      <c r="F1974" s="10"/>
      <c r="G1974" s="11"/>
    </row>
    <row r="1975" spans="1:7" x14ac:dyDescent="0.2">
      <c r="A1975" s="57">
        <f t="shared" ca="1" si="60"/>
        <v>185.50863723607961</v>
      </c>
      <c r="B1975" s="50">
        <f t="shared" ca="1" si="61"/>
        <v>-92.004637163089342</v>
      </c>
      <c r="D1975" s="82"/>
      <c r="F1975" s="10"/>
      <c r="G1975" s="11"/>
    </row>
    <row r="1976" spans="1:7" x14ac:dyDescent="0.2">
      <c r="A1976" s="57">
        <f t="shared" ca="1" si="60"/>
        <v>185.60460652590686</v>
      </c>
      <c r="B1976" s="50">
        <f t="shared" ca="1" si="61"/>
        <v>-91.580726956961072</v>
      </c>
      <c r="D1976" s="82"/>
      <c r="F1976" s="10"/>
      <c r="G1976" s="11"/>
    </row>
    <row r="1977" spans="1:7" x14ac:dyDescent="0.2">
      <c r="A1977" s="57">
        <f t="shared" ca="1" si="60"/>
        <v>185.70057581573411</v>
      </c>
      <c r="B1977" s="50">
        <f t="shared" ca="1" si="61"/>
        <v>-91.164679361958065</v>
      </c>
      <c r="D1977" s="82"/>
      <c r="F1977" s="10"/>
      <c r="G1977" s="11"/>
    </row>
    <row r="1978" spans="1:7" x14ac:dyDescent="0.2">
      <c r="A1978" s="57">
        <f t="shared" ca="1" si="60"/>
        <v>185.79654510556136</v>
      </c>
      <c r="B1978" s="50">
        <f t="shared" ca="1" si="61"/>
        <v>-90.756239033429324</v>
      </c>
      <c r="D1978" s="82"/>
      <c r="F1978" s="10"/>
      <c r="G1978" s="11"/>
    </row>
    <row r="1979" spans="1:7" x14ac:dyDescent="0.2">
      <c r="A1979" s="57">
        <f t="shared" ca="1" si="60"/>
        <v>185.89251439538862</v>
      </c>
      <c r="B1979" s="50">
        <f t="shared" ca="1" si="61"/>
        <v>-90.355163226177467</v>
      </c>
      <c r="D1979" s="82"/>
      <c r="F1979" s="10"/>
      <c r="G1979" s="11"/>
    </row>
    <row r="1980" spans="1:7" x14ac:dyDescent="0.2">
      <c r="A1980" s="57">
        <f t="shared" ca="1" si="60"/>
        <v>185.98848368521587</v>
      </c>
      <c r="B1980" s="50">
        <f t="shared" ca="1" si="61"/>
        <v>-89.961220979525962</v>
      </c>
      <c r="D1980" s="82"/>
      <c r="F1980" s="10"/>
      <c r="G1980" s="11"/>
    </row>
    <row r="1981" spans="1:7" x14ac:dyDescent="0.2">
      <c r="A1981" s="57">
        <f t="shared" ca="1" si="60"/>
        <v>186.08445297504312</v>
      </c>
      <c r="B1981" s="50">
        <f t="shared" ca="1" si="61"/>
        <v>-89.57419236725363</v>
      </c>
      <c r="D1981" s="82"/>
      <c r="F1981" s="10"/>
      <c r="G1981" s="11"/>
    </row>
    <row r="1982" spans="1:7" x14ac:dyDescent="0.2">
      <c r="A1982" s="57">
        <f t="shared" ca="1" si="60"/>
        <v>186.18042226487037</v>
      </c>
      <c r="B1982" s="50">
        <f t="shared" ca="1" si="61"/>
        <v>-89.193867806294392</v>
      </c>
      <c r="D1982" s="82"/>
      <c r="F1982" s="10"/>
      <c r="G1982" s="11"/>
    </row>
    <row r="1983" spans="1:7" x14ac:dyDescent="0.2">
      <c r="A1983" s="57">
        <f t="shared" ca="1" si="60"/>
        <v>186.27639155469762</v>
      </c>
      <c r="B1983" s="50">
        <f t="shared" ca="1" si="61"/>
        <v>-88.820047418762698</v>
      </c>
      <c r="D1983" s="82"/>
      <c r="F1983" s="10"/>
      <c r="G1983" s="11"/>
    </row>
    <row r="1984" spans="1:7" x14ac:dyDescent="0.2">
      <c r="A1984" s="57">
        <f t="shared" ca="1" si="60"/>
        <v>186.37236084452488</v>
      </c>
      <c r="B1984" s="50">
        <f t="shared" ca="1" si="61"/>
        <v>-88.452540442442512</v>
      </c>
      <c r="D1984" s="82"/>
      <c r="F1984" s="10"/>
      <c r="G1984" s="11"/>
    </row>
    <row r="1985" spans="1:7" x14ac:dyDescent="0.2">
      <c r="A1985" s="57">
        <f t="shared" ca="1" si="60"/>
        <v>186.46833013435213</v>
      </c>
      <c r="B1985" s="50">
        <f t="shared" ca="1" si="61"/>
        <v>-88.091164685386346</v>
      </c>
      <c r="D1985" s="82"/>
      <c r="F1985" s="10"/>
      <c r="G1985" s="11"/>
    </row>
    <row r="1986" spans="1:7" x14ac:dyDescent="0.2">
      <c r="A1986" s="57">
        <f t="shared" ca="1" si="60"/>
        <v>186.56429942417938</v>
      </c>
      <c r="B1986" s="50">
        <f t="shared" ca="1" si="61"/>
        <v>-87.735746020722928</v>
      </c>
      <c r="D1986" s="82"/>
      <c r="F1986" s="10"/>
      <c r="G1986" s="11"/>
    </row>
    <row r="1987" spans="1:7" x14ac:dyDescent="0.2">
      <c r="A1987" s="57">
        <f t="shared" ca="1" si="60"/>
        <v>186.66026871400663</v>
      </c>
      <c r="B1987" s="50">
        <f t="shared" ca="1" si="61"/>
        <v>-87.386117918167201</v>
      </c>
      <c r="D1987" s="82"/>
      <c r="F1987" s="10"/>
      <c r="G1987" s="11"/>
    </row>
    <row r="1988" spans="1:7" x14ac:dyDescent="0.2">
      <c r="A1988" s="57">
        <f t="shared" ca="1" si="60"/>
        <v>186.75623800383389</v>
      </c>
      <c r="B1988" s="50">
        <f t="shared" ca="1" si="61"/>
        <v>-87.042121009076695</v>
      </c>
      <c r="D1988" s="82"/>
      <c r="F1988" s="10"/>
      <c r="G1988" s="11"/>
    </row>
    <row r="1989" spans="1:7" x14ac:dyDescent="0.2">
      <c r="A1989" s="57">
        <f t="shared" ca="1" si="60"/>
        <v>186.85220729366114</v>
      </c>
      <c r="B1989" s="50">
        <f t="shared" ca="1" si="61"/>
        <v>-86.703602682214409</v>
      </c>
      <c r="D1989" s="82"/>
      <c r="F1989" s="10"/>
      <c r="G1989" s="11"/>
    </row>
    <row r="1990" spans="1:7" x14ac:dyDescent="0.2">
      <c r="A1990" s="57">
        <f t="shared" ca="1" si="60"/>
        <v>186.94817658348839</v>
      </c>
      <c r="B1990" s="50">
        <f t="shared" ca="1" si="61"/>
        <v>-86.370416707650719</v>
      </c>
      <c r="D1990" s="82"/>
      <c r="F1990" s="10"/>
      <c r="G1990" s="11"/>
    </row>
    <row r="1991" spans="1:7" x14ac:dyDescent="0.2">
      <c r="A1991" s="57">
        <f t="shared" ca="1" si="60"/>
        <v>187.04414587331564</v>
      </c>
      <c r="B1991" s="50">
        <f t="shared" ca="1" si="61"/>
        <v>-86.042422886487131</v>
      </c>
      <c r="D1991" s="82"/>
      <c r="F1991" s="10"/>
      <c r="G1991" s="11"/>
    </row>
    <row r="1992" spans="1:7" x14ac:dyDescent="0.2">
      <c r="A1992" s="57">
        <f t="shared" ca="1" si="60"/>
        <v>187.14011516314289</v>
      </c>
      <c r="B1992" s="50">
        <f t="shared" ca="1" si="61"/>
        <v>-85.719486724302072</v>
      </c>
      <c r="D1992" s="82"/>
      <c r="F1992" s="10"/>
      <c r="G1992" s="11"/>
    </row>
    <row r="1993" spans="1:7" x14ac:dyDescent="0.2">
      <c r="A1993" s="57">
        <f t="shared" ca="1" si="60"/>
        <v>187.23608445297015</v>
      </c>
      <c r="B1993" s="50">
        <f t="shared" ca="1" si="61"/>
        <v>-85.401479126416689</v>
      </c>
      <c r="D1993" s="82"/>
      <c r="F1993" s="10"/>
      <c r="G1993" s="11"/>
    </row>
    <row r="1994" spans="1:7" x14ac:dyDescent="0.2">
      <c r="A1994" s="57">
        <f t="shared" ca="1" si="60"/>
        <v>187.3320537427974</v>
      </c>
      <c r="B1994" s="50">
        <f t="shared" ca="1" si="61"/>
        <v>-85.088276113254736</v>
      </c>
      <c r="D1994" s="82"/>
      <c r="F1994" s="10"/>
      <c r="G1994" s="11"/>
    </row>
    <row r="1995" spans="1:7" x14ac:dyDescent="0.2">
      <c r="A1995" s="57">
        <f t="shared" ca="1" si="60"/>
        <v>187.42802303262465</v>
      </c>
      <c r="B1995" s="50">
        <f t="shared" ca="1" si="61"/>
        <v>-84.779758554224983</v>
      </c>
      <c r="D1995" s="82"/>
      <c r="F1995" s="10"/>
      <c r="G1995" s="11"/>
    </row>
    <row r="1996" spans="1:7" x14ac:dyDescent="0.2">
      <c r="A1996" s="57">
        <f t="shared" ca="1" si="60"/>
        <v>187.5239923224519</v>
      </c>
      <c r="B1996" s="50">
        <f t="shared" ca="1" si="61"/>
        <v>-84.475811918701311</v>
      </c>
      <c r="D1996" s="82"/>
      <c r="F1996" s="10"/>
      <c r="G1996" s="11"/>
    </row>
    <row r="1997" spans="1:7" x14ac:dyDescent="0.2">
      <c r="A1997" s="57">
        <f t="shared" ca="1" si="60"/>
        <v>187.61996161227916</v>
      </c>
      <c r="B1997" s="50">
        <f t="shared" ca="1" si="61"/>
        <v>-84.176326042796234</v>
      </c>
      <c r="D1997" s="82"/>
      <c r="F1997" s="10"/>
      <c r="G1997" s="11"/>
    </row>
    <row r="1998" spans="1:7" x14ac:dyDescent="0.2">
      <c r="A1998" s="57">
        <f t="shared" ca="1" si="60"/>
        <v>187.71593090210641</v>
      </c>
      <c r="B1998" s="50">
        <f t="shared" ca="1" si="61"/>
        <v>-83.881194910741499</v>
      </c>
      <c r="D1998" s="82"/>
      <c r="F1998" s="10"/>
      <c r="G1998" s="11"/>
    </row>
    <row r="1999" spans="1:7" x14ac:dyDescent="0.2">
      <c r="A1999" s="57">
        <f t="shared" ca="1" si="60"/>
        <v>187.81190019193366</v>
      </c>
      <c r="B1999" s="50">
        <f t="shared" ca="1" si="61"/>
        <v>-83.590316449792695</v>
      </c>
      <c r="D1999" s="82"/>
      <c r="F1999" s="10"/>
      <c r="G1999" s="11"/>
    </row>
    <row r="2000" spans="1:7" x14ac:dyDescent="0.2">
      <c r="A2000" s="57">
        <f t="shared" ca="1" si="60"/>
        <v>187.90786948176091</v>
      </c>
      <c r="B2000" s="50">
        <f t="shared" ca="1" si="61"/>
        <v>-83.303592337664426</v>
      </c>
      <c r="D2000" s="82"/>
      <c r="F2000" s="10"/>
      <c r="G2000" s="11"/>
    </row>
    <row r="2001" spans="1:7" x14ac:dyDescent="0.2">
      <c r="A2001" s="57">
        <f t="shared" ca="1" si="60"/>
        <v>188.00383877158816</v>
      </c>
      <c r="B2001" s="50">
        <f t="shared" ca="1" si="61"/>
        <v>-83.020927821589396</v>
      </c>
      <c r="D2001" s="82"/>
      <c r="F2001" s="10"/>
      <c r="G2001" s="11"/>
    </row>
    <row r="2002" spans="1:7" x14ac:dyDescent="0.2">
      <c r="A2002" s="57">
        <f t="shared" ca="1" si="60"/>
        <v>188.09980806141542</v>
      </c>
      <c r="B2002" s="50">
        <f t="shared" ca="1" si="61"/>
        <v>-82.742231548169713</v>
      </c>
      <c r="D2002" s="82"/>
      <c r="F2002" s="10"/>
      <c r="G2002" s="11"/>
    </row>
    <row r="2003" spans="1:7" x14ac:dyDescent="0.2">
      <c r="A2003" s="57">
        <f t="shared" ca="1" si="60"/>
        <v>188.19577735124267</v>
      </c>
      <c r="B2003" s="50">
        <f t="shared" ca="1" si="61"/>
        <v>-82.46741540325543</v>
      </c>
      <c r="D2003" s="82"/>
      <c r="F2003" s="10"/>
      <c r="G2003" s="11"/>
    </row>
    <row r="2004" spans="1:7" x14ac:dyDescent="0.2">
      <c r="A2004" s="57">
        <f t="shared" ca="1" si="60"/>
        <v>188.29174664106992</v>
      </c>
      <c r="B2004" s="50">
        <f t="shared" ca="1" si="61"/>
        <v>-82.196394361151661</v>
      </c>
      <c r="D2004" s="82"/>
      <c r="F2004" s="10"/>
      <c r="G2004" s="11"/>
    </row>
    <row r="2005" spans="1:7" x14ac:dyDescent="0.2">
      <c r="A2005" s="57">
        <f t="shared" ca="1" si="60"/>
        <v>188.38771593089717</v>
      </c>
      <c r="B2005" s="50">
        <f t="shared" ca="1" si="61"/>
        <v>-81.929086342508043</v>
      </c>
      <c r="D2005" s="82"/>
      <c r="F2005" s="10"/>
      <c r="G2005" s="11"/>
    </row>
    <row r="2006" spans="1:7" x14ac:dyDescent="0.2">
      <c r="A2006" s="57">
        <f t="shared" ca="1" si="60"/>
        <v>188.48368522072442</v>
      </c>
      <c r="B2006" s="50">
        <f t="shared" ca="1" si="61"/>
        <v>-81.665412080297585</v>
      </c>
      <c r="D2006" s="82"/>
      <c r="F2006" s="10"/>
      <c r="G2006" s="11"/>
    </row>
    <row r="2007" spans="1:7" x14ac:dyDescent="0.2">
      <c r="A2007" s="57">
        <f t="shared" ca="1" si="60"/>
        <v>188.57965451055168</v>
      </c>
      <c r="B2007" s="50">
        <f t="shared" ca="1" si="61"/>
        <v>-81.405294993340021</v>
      </c>
      <c r="D2007" s="82"/>
      <c r="F2007" s="10"/>
      <c r="G2007" s="11"/>
    </row>
    <row r="2008" spans="1:7" x14ac:dyDescent="0.2">
      <c r="A2008" s="57">
        <f t="shared" ca="1" si="60"/>
        <v>188.67562380037893</v>
      </c>
      <c r="B2008" s="50">
        <f t="shared" ca="1" si="61"/>
        <v>-81.148661066862999</v>
      </c>
      <c r="D2008" s="82"/>
      <c r="F2008" s="10"/>
      <c r="G2008" s="11"/>
    </row>
    <row r="2009" spans="1:7" x14ac:dyDescent="0.2">
      <c r="A2009" s="57">
        <f t="shared" ca="1" si="60"/>
        <v>188.77159309020618</v>
      </c>
      <c r="B2009" s="50">
        <f t="shared" ca="1" si="61"/>
        <v>-80.895438739639417</v>
      </c>
      <c r="D2009" s="82"/>
      <c r="F2009" s="10"/>
      <c r="G2009" s="11"/>
    </row>
    <row r="2010" spans="1:7" x14ac:dyDescent="0.2">
      <c r="A2010" s="57">
        <f t="shared" ca="1" si="60"/>
        <v>188.86756238003343</v>
      </c>
      <c r="B2010" s="50">
        <f t="shared" ca="1" si="61"/>
        <v>-80.645558797268677</v>
      </c>
      <c r="D2010" s="82"/>
      <c r="F2010" s="10"/>
      <c r="G2010" s="11"/>
    </row>
    <row r="2011" spans="1:7" x14ac:dyDescent="0.2">
      <c r="A2011" s="57">
        <f t="shared" ca="1" si="60"/>
        <v>188.96353166986069</v>
      </c>
      <c r="B2011" s="50">
        <f t="shared" ca="1" si="61"/>
        <v>-80.398954271206421</v>
      </c>
      <c r="D2011" s="82"/>
      <c r="F2011" s="10"/>
      <c r="G2011" s="11"/>
    </row>
    <row r="2012" spans="1:7" x14ac:dyDescent="0.2">
      <c r="A2012" s="57">
        <f t="shared" ca="1" si="60"/>
        <v>189.05950095968794</v>
      </c>
      <c r="B2012" s="50">
        <f t="shared" ca="1" si="61"/>
        <v>-80.155560343174642</v>
      </c>
      <c r="D2012" s="82"/>
      <c r="F2012" s="10"/>
      <c r="G2012" s="11"/>
    </row>
    <row r="2013" spans="1:7" x14ac:dyDescent="0.2">
      <c r="A2013" s="57">
        <f t="shared" ca="1" si="60"/>
        <v>189.15547024951519</v>
      </c>
      <c r="B2013" s="50">
        <f t="shared" ca="1" si="61"/>
        <v>-79.915314254610962</v>
      </c>
      <c r="D2013" s="82"/>
      <c r="F2013" s="10"/>
      <c r="G2013" s="11"/>
    </row>
    <row r="2014" spans="1:7" x14ac:dyDescent="0.2">
      <c r="A2014" s="57">
        <f t="shared" ca="1" si="60"/>
        <v>189.25143953934244</v>
      </c>
      <c r="B2014" s="50">
        <f t="shared" ca="1" si="61"/>
        <v>-79.678155220843408</v>
      </c>
      <c r="D2014" s="82"/>
      <c r="F2014" s="10"/>
      <c r="G2014" s="11"/>
    </row>
    <row r="2015" spans="1:7" x14ac:dyDescent="0.2">
      <c r="A2015" s="57">
        <f t="shared" ca="1" si="60"/>
        <v>189.34740882916969</v>
      </c>
      <c r="B2015" s="50">
        <f t="shared" ca="1" si="61"/>
        <v>-79.444024349696534</v>
      </c>
      <c r="D2015" s="82"/>
      <c r="F2015" s="10"/>
      <c r="G2015" s="11"/>
    </row>
    <row r="2016" spans="1:7" x14ac:dyDescent="0.2">
      <c r="A2016" s="57">
        <f t="shared" ca="1" si="60"/>
        <v>189.44337811899695</v>
      </c>
      <c r="B2016" s="50">
        <f t="shared" ca="1" si="61"/>
        <v>-79.21286456425706</v>
      </c>
      <c r="D2016" s="82"/>
      <c r="F2016" s="10"/>
      <c r="G2016" s="11"/>
    </row>
    <row r="2017" spans="1:7" x14ac:dyDescent="0.2">
      <c r="A2017" s="57">
        <f t="shared" ca="1" si="60"/>
        <v>189.5393474088242</v>
      </c>
      <c r="B2017" s="50">
        <f t="shared" ca="1" si="61"/>
        <v>-78.984620529547783</v>
      </c>
      <c r="D2017" s="82"/>
      <c r="F2017" s="10"/>
      <c r="G2017" s="11"/>
    </row>
    <row r="2018" spans="1:7" x14ac:dyDescent="0.2">
      <c r="A2018" s="57">
        <f t="shared" ca="1" si="60"/>
        <v>189.63531669865145</v>
      </c>
      <c r="B2018" s="50">
        <f t="shared" ca="1" si="61"/>
        <v>-78.759238582873351</v>
      </c>
      <c r="D2018" s="82"/>
      <c r="F2018" s="10"/>
      <c r="G2018" s="11"/>
    </row>
    <row r="2019" spans="1:7" x14ac:dyDescent="0.2">
      <c r="A2019" s="57">
        <f t="shared" ca="1" si="60"/>
        <v>189.7312859884787</v>
      </c>
      <c r="B2019" s="50">
        <f t="shared" ca="1" si="61"/>
        <v>-78.536666667620722</v>
      </c>
      <c r="D2019" s="82"/>
      <c r="F2019" s="10"/>
      <c r="G2019" s="11"/>
    </row>
    <row r="2020" spans="1:7" x14ac:dyDescent="0.2">
      <c r="A2020" s="57">
        <f t="shared" ca="1" si="60"/>
        <v>189.82725527830596</v>
      </c>
      <c r="B2020" s="50">
        <f t="shared" ca="1" si="61"/>
        <v>-78.316854270310273</v>
      </c>
      <c r="D2020" s="82"/>
      <c r="F2020" s="10"/>
      <c r="G2020" s="11"/>
    </row>
    <row r="2021" spans="1:7" x14ac:dyDescent="0.2">
      <c r="A2021" s="57">
        <f t="shared" ca="1" si="60"/>
        <v>189.92322456813321</v>
      </c>
      <c r="B2021" s="50">
        <f t="shared" ca="1" si="61"/>
        <v>-78.099752360707242</v>
      </c>
      <c r="D2021" s="82"/>
      <c r="F2021" s="10"/>
      <c r="G2021" s="11"/>
    </row>
    <row r="2022" spans="1:7" x14ac:dyDescent="0.2">
      <c r="A2022" s="57">
        <f t="shared" ca="1" si="60"/>
        <v>190.01919385796046</v>
      </c>
      <c r="B2022" s="50">
        <f t="shared" ca="1" si="61"/>
        <v>-77.88531333481825</v>
      </c>
      <c r="D2022" s="82"/>
      <c r="F2022" s="10"/>
      <c r="G2022" s="11"/>
    </row>
    <row r="2023" spans="1:7" x14ac:dyDescent="0.2">
      <c r="A2023" s="57">
        <f t="shared" ca="1" si="60"/>
        <v>190.11516314778771</v>
      </c>
      <c r="B2023" s="50">
        <f t="shared" ca="1" si="61"/>
        <v>-77.67349096060633</v>
      </c>
      <c r="D2023" s="82"/>
      <c r="F2023" s="10"/>
      <c r="G2023" s="11"/>
    </row>
    <row r="2024" spans="1:7" x14ac:dyDescent="0.2">
      <c r="A2024" s="57">
        <f t="shared" ca="1" si="60"/>
        <v>190.21113243761496</v>
      </c>
      <c r="B2024" s="50">
        <f t="shared" ca="1" si="61"/>
        <v>-77.464240326271053</v>
      </c>
      <c r="D2024" s="82"/>
      <c r="F2024" s="10"/>
      <c r="G2024" s="11"/>
    </row>
    <row r="2025" spans="1:7" x14ac:dyDescent="0.2">
      <c r="A2025" s="57">
        <f t="shared" ca="1" si="60"/>
        <v>190.30710172744222</v>
      </c>
      <c r="B2025" s="50">
        <f t="shared" ca="1" si="61"/>
        <v>-77.257517790949905</v>
      </c>
      <c r="D2025" s="82"/>
      <c r="F2025" s="10"/>
      <c r="G2025" s="11"/>
    </row>
    <row r="2026" spans="1:7" x14ac:dyDescent="0.2">
      <c r="A2026" s="57">
        <f t="shared" ca="1" si="60"/>
        <v>190.40307101726947</v>
      </c>
      <c r="B2026" s="50">
        <f t="shared" ca="1" si="61"/>
        <v>-77.053280937705352</v>
      </c>
      <c r="D2026" s="82"/>
      <c r="F2026" s="10"/>
      <c r="G2026" s="11"/>
    </row>
    <row r="2027" spans="1:7" x14ac:dyDescent="0.2">
      <c r="A2027" s="57">
        <f t="shared" ref="A2027:A2090" ca="1" si="62">OFFSET(A2027,-1,0)+f_stop/5000</f>
        <v>190.49904030709672</v>
      </c>
      <c r="B2027" s="50">
        <f t="shared" ref="B2027:B2090" ca="1" si="63">20*LOG(ABS(   (1/f_dec*SIN(f_dec*$A2027/Fm*PI())/SIN($A2027/Fm*PI()))^(order-2) * (1/f_dec2*SIN(f_dec2*$A2027/Fm*PI())/SIN($A2027/Fm*PI())) *  (1/(f_dec*n_avg)*SIN((f_dec*n_avg)*$A2027/Fm*PI())/SIN($A2027/Fm*PI()))    ))</f>
        <v>-76.851488528672974</v>
      </c>
      <c r="D2027" s="82"/>
      <c r="F2027" s="10"/>
      <c r="G2027" s="11"/>
    </row>
    <row r="2028" spans="1:7" x14ac:dyDescent="0.2">
      <c r="A2028" s="57">
        <f t="shared" ca="1" si="62"/>
        <v>190.59500959692397</v>
      </c>
      <c r="B2028" s="50">
        <f t="shared" ca="1" si="63"/>
        <v>-76.652100462250829</v>
      </c>
      <c r="D2028" s="82"/>
      <c r="F2028" s="10"/>
      <c r="G2028" s="11"/>
    </row>
    <row r="2029" spans="1:7" x14ac:dyDescent="0.2">
      <c r="A2029" s="57">
        <f t="shared" ca="1" si="62"/>
        <v>190.69097888675122</v>
      </c>
      <c r="B2029" s="50">
        <f t="shared" ca="1" si="63"/>
        <v>-76.455077732221625</v>
      </c>
      <c r="D2029" s="82"/>
      <c r="F2029" s="10"/>
      <c r="G2029" s="11"/>
    </row>
    <row r="2030" spans="1:7" x14ac:dyDescent="0.2">
      <c r="A2030" s="57">
        <f t="shared" ca="1" si="62"/>
        <v>190.78694817657848</v>
      </c>
      <c r="B2030" s="50">
        <f t="shared" ca="1" si="63"/>
        <v>-76.260382388702595</v>
      </c>
      <c r="D2030" s="82"/>
      <c r="F2030" s="10"/>
      <c r="G2030" s="11"/>
    </row>
    <row r="2031" spans="1:7" x14ac:dyDescent="0.2">
      <c r="A2031" s="57">
        <f t="shared" ca="1" si="62"/>
        <v>190.88291746640573</v>
      </c>
      <c r="B2031" s="50">
        <f t="shared" ca="1" si="63"/>
        <v>-76.067977500825577</v>
      </c>
      <c r="D2031" s="82"/>
      <c r="F2031" s="10"/>
      <c r="G2031" s="11"/>
    </row>
    <row r="2032" spans="1:7" x14ac:dyDescent="0.2">
      <c r="A2032" s="57">
        <f t="shared" ca="1" si="62"/>
        <v>190.97888675623298</v>
      </c>
      <c r="B2032" s="50">
        <f t="shared" ca="1" si="63"/>
        <v>-75.877827121058246</v>
      </c>
      <c r="D2032" s="82"/>
      <c r="F2032" s="10"/>
      <c r="G2032" s="11"/>
    </row>
    <row r="2033" spans="1:7" x14ac:dyDescent="0.2">
      <c r="A2033" s="57">
        <f t="shared" ca="1" si="62"/>
        <v>191.07485604606023</v>
      </c>
      <c r="B2033" s="50">
        <f t="shared" ca="1" si="63"/>
        <v>-75.68989625107838</v>
      </c>
      <c r="D2033" s="82"/>
      <c r="F2033" s="10"/>
      <c r="G2033" s="11"/>
    </row>
    <row r="2034" spans="1:7" x14ac:dyDescent="0.2">
      <c r="A2034" s="57">
        <f t="shared" ca="1" si="62"/>
        <v>191.17082533588749</v>
      </c>
      <c r="B2034" s="50">
        <f t="shared" ca="1" si="63"/>
        <v>-75.504150809121839</v>
      </c>
      <c r="D2034" s="82"/>
      <c r="F2034" s="10"/>
      <c r="G2034" s="11"/>
    </row>
    <row r="2035" spans="1:7" x14ac:dyDescent="0.2">
      <c r="A2035" s="57">
        <f t="shared" ca="1" si="62"/>
        <v>191.26679462571474</v>
      </c>
      <c r="B2035" s="50">
        <f t="shared" ca="1" si="63"/>
        <v>-75.320557598728882</v>
      </c>
      <c r="D2035" s="82"/>
      <c r="F2035" s="10"/>
      <c r="G2035" s="11"/>
    </row>
    <row r="2036" spans="1:7" x14ac:dyDescent="0.2">
      <c r="A2036" s="57">
        <f t="shared" ca="1" si="62"/>
        <v>191.36276391554199</v>
      </c>
      <c r="B2036" s="50">
        <f t="shared" ca="1" si="63"/>
        <v>-75.139084278816881</v>
      </c>
      <c r="D2036" s="82"/>
      <c r="F2036" s="10"/>
      <c r="G2036" s="11"/>
    </row>
    <row r="2037" spans="1:7" x14ac:dyDescent="0.2">
      <c r="A2037" s="57">
        <f t="shared" ca="1" si="62"/>
        <v>191.45873320536924</v>
      </c>
      <c r="B2037" s="50">
        <f t="shared" ca="1" si="63"/>
        <v>-74.959699335013013</v>
      </c>
      <c r="D2037" s="82"/>
      <c r="F2037" s="10"/>
      <c r="G2037" s="11"/>
    </row>
    <row r="2038" spans="1:7" x14ac:dyDescent="0.2">
      <c r="A2038" s="57">
        <f t="shared" ca="1" si="62"/>
        <v>191.55470249519649</v>
      </c>
      <c r="B2038" s="50">
        <f t="shared" ca="1" si="63"/>
        <v>-74.782372052183902</v>
      </c>
      <c r="D2038" s="82"/>
      <c r="F2038" s="10"/>
      <c r="G2038" s="11"/>
    </row>
    <row r="2039" spans="1:7" x14ac:dyDescent="0.2">
      <c r="A2039" s="57">
        <f t="shared" ca="1" si="62"/>
        <v>191.65067178502375</v>
      </c>
      <c r="B2039" s="50">
        <f t="shared" ca="1" si="63"/>
        <v>-74.607072488101991</v>
      </c>
      <c r="D2039" s="82"/>
      <c r="F2039" s="10"/>
      <c r="G2039" s="11"/>
    </row>
    <row r="2040" spans="1:7" x14ac:dyDescent="0.2">
      <c r="A2040" s="57">
        <f t="shared" ca="1" si="62"/>
        <v>191.746641074851</v>
      </c>
      <c r="B2040" s="50">
        <f t="shared" ca="1" si="63"/>
        <v>-74.433771448194108</v>
      </c>
      <c r="D2040" s="82"/>
      <c r="F2040" s="10"/>
      <c r="G2040" s="11"/>
    </row>
    <row r="2041" spans="1:7" x14ac:dyDescent="0.2">
      <c r="A2041" s="57">
        <f t="shared" ca="1" si="62"/>
        <v>191.84261036467825</v>
      </c>
      <c r="B2041" s="50">
        <f t="shared" ca="1" si="63"/>
        <v>-74.262440461317823</v>
      </c>
      <c r="D2041" s="82"/>
      <c r="F2041" s="10"/>
      <c r="G2041" s="11"/>
    </row>
    <row r="2042" spans="1:7" x14ac:dyDescent="0.2">
      <c r="A2042" s="57">
        <f t="shared" ca="1" si="62"/>
        <v>191.9385796545055</v>
      </c>
      <c r="B2042" s="50">
        <f t="shared" ca="1" si="63"/>
        <v>-74.093051756517085</v>
      </c>
      <c r="D2042" s="82"/>
      <c r="F2042" s="10"/>
      <c r="G2042" s="11"/>
    </row>
    <row r="2043" spans="1:7" x14ac:dyDescent="0.2">
      <c r="A2043" s="57">
        <f t="shared" ca="1" si="62"/>
        <v>192.03454894433276</v>
      </c>
      <c r="B2043" s="50">
        <f t="shared" ca="1" si="63"/>
        <v>-73.925578240709456</v>
      </c>
      <c r="D2043" s="82"/>
      <c r="F2043" s="10"/>
      <c r="G2043" s="11"/>
    </row>
    <row r="2044" spans="1:7" x14ac:dyDescent="0.2">
      <c r="A2044" s="57">
        <f t="shared" ca="1" si="62"/>
        <v>192.13051823416001</v>
      </c>
      <c r="B2044" s="50">
        <f t="shared" ca="1" si="63"/>
        <v>-73.759993477260267</v>
      </c>
      <c r="D2044" s="82"/>
      <c r="F2044" s="10"/>
      <c r="G2044" s="11"/>
    </row>
    <row r="2045" spans="1:7" x14ac:dyDescent="0.2">
      <c r="A2045" s="57">
        <f t="shared" ca="1" si="62"/>
        <v>192.22648752398726</v>
      </c>
      <c r="B2045" s="50">
        <f t="shared" ca="1" si="63"/>
        <v>-73.596271665402782</v>
      </c>
      <c r="D2045" s="82"/>
      <c r="F2045" s="10"/>
      <c r="G2045" s="11"/>
    </row>
    <row r="2046" spans="1:7" x14ac:dyDescent="0.2">
      <c r="A2046" s="57">
        <f t="shared" ca="1" si="62"/>
        <v>192.32245681381451</v>
      </c>
      <c r="B2046" s="50">
        <f t="shared" ca="1" si="63"/>
        <v>-73.434387620463525</v>
      </c>
      <c r="D2046" s="82"/>
      <c r="F2046" s="10"/>
      <c r="G2046" s="11"/>
    </row>
    <row r="2047" spans="1:7" x14ac:dyDescent="0.2">
      <c r="A2047" s="57">
        <f t="shared" ca="1" si="62"/>
        <v>192.41842610364176</v>
      </c>
      <c r="B2047" s="50">
        <f t="shared" ca="1" si="63"/>
        <v>-73.274316754856059</v>
      </c>
      <c r="D2047" s="82"/>
      <c r="F2047" s="10"/>
      <c r="G2047" s="11"/>
    </row>
    <row r="2048" spans="1:7" x14ac:dyDescent="0.2">
      <c r="A2048" s="57">
        <f t="shared" ca="1" si="62"/>
        <v>192.51439539346902</v>
      </c>
      <c r="B2048" s="50">
        <f t="shared" ca="1" si="63"/>
        <v>-73.116035059807544</v>
      </c>
      <c r="D2048" s="82"/>
      <c r="F2048" s="10"/>
      <c r="G2048" s="11"/>
    </row>
    <row r="2049" spans="1:7" x14ac:dyDescent="0.2">
      <c r="A2049" s="57">
        <f t="shared" ca="1" si="62"/>
        <v>192.61036468329627</v>
      </c>
      <c r="B2049" s="50">
        <f t="shared" ca="1" si="63"/>
        <v>-72.959519087783903</v>
      </c>
      <c r="D2049" s="82"/>
      <c r="F2049" s="10"/>
      <c r="G2049" s="11"/>
    </row>
    <row r="2050" spans="1:7" x14ac:dyDescent="0.2">
      <c r="A2050" s="57">
        <f t="shared" ca="1" si="62"/>
        <v>192.70633397312352</v>
      </c>
      <c r="B2050" s="50">
        <f t="shared" ca="1" si="63"/>
        <v>-72.804745935583256</v>
      </c>
      <c r="D2050" s="82"/>
      <c r="F2050" s="10"/>
      <c r="G2050" s="11"/>
    </row>
    <row r="2051" spans="1:7" x14ac:dyDescent="0.2">
      <c r="A2051" s="57">
        <f t="shared" ca="1" si="62"/>
        <v>192.80230326295077</v>
      </c>
      <c r="B2051" s="50">
        <f t="shared" ca="1" si="63"/>
        <v>-72.651693228065582</v>
      </c>
      <c r="D2051" s="82"/>
      <c r="F2051" s="10"/>
      <c r="G2051" s="11"/>
    </row>
    <row r="2052" spans="1:7" x14ac:dyDescent="0.2">
      <c r="A2052" s="57">
        <f t="shared" ca="1" si="62"/>
        <v>192.89827255277802</v>
      </c>
      <c r="B2052" s="50">
        <f t="shared" ca="1" si="63"/>
        <v>-72.500339102491608</v>
      </c>
      <c r="D2052" s="82"/>
      <c r="F2052" s="10"/>
      <c r="G2052" s="11"/>
    </row>
    <row r="2053" spans="1:7" x14ac:dyDescent="0.2">
      <c r="A2053" s="57">
        <f t="shared" ca="1" si="62"/>
        <v>192.99424184260528</v>
      </c>
      <c r="B2053" s="50">
        <f t="shared" ca="1" si="63"/>
        <v>-72.350662193443213</v>
      </c>
      <c r="D2053" s="82"/>
      <c r="F2053" s="10"/>
      <c r="G2053" s="11"/>
    </row>
    <row r="2054" spans="1:7" x14ac:dyDescent="0.2">
      <c r="A2054" s="57">
        <f t="shared" ca="1" si="62"/>
        <v>193.09021113243253</v>
      </c>
      <c r="B2054" s="50">
        <f t="shared" ca="1" si="63"/>
        <v>-72.202641618299438</v>
      </c>
      <c r="D2054" s="82"/>
      <c r="F2054" s="10"/>
      <c r="G2054" s="11"/>
    </row>
    <row r="2055" spans="1:7" x14ac:dyDescent="0.2">
      <c r="A2055" s="57">
        <f t="shared" ca="1" si="62"/>
        <v>193.18618042225978</v>
      </c>
      <c r="B2055" s="50">
        <f t="shared" ca="1" si="63"/>
        <v>-72.056256963244621</v>
      </c>
      <c r="D2055" s="82"/>
      <c r="F2055" s="10"/>
      <c r="G2055" s="11"/>
    </row>
    <row r="2056" spans="1:7" x14ac:dyDescent="0.2">
      <c r="A2056" s="57">
        <f t="shared" ca="1" si="62"/>
        <v>193.28214971208703</v>
      </c>
      <c r="B2056" s="50">
        <f t="shared" ca="1" si="63"/>
        <v>-71.911488269784272</v>
      </c>
      <c r="D2056" s="82"/>
      <c r="F2056" s="10"/>
      <c r="G2056" s="11"/>
    </row>
    <row r="2057" spans="1:7" x14ac:dyDescent="0.2">
      <c r="A2057" s="57">
        <f t="shared" ca="1" si="62"/>
        <v>193.37811900191429</v>
      </c>
      <c r="B2057" s="50">
        <f t="shared" ca="1" si="63"/>
        <v>-71.768316021747978</v>
      </c>
      <c r="D2057" s="82"/>
      <c r="F2057" s="10"/>
      <c r="G2057" s="11"/>
    </row>
    <row r="2058" spans="1:7" x14ac:dyDescent="0.2">
      <c r="A2058" s="57">
        <f t="shared" ca="1" si="62"/>
        <v>193.47408829174154</v>
      </c>
      <c r="B2058" s="50">
        <f t="shared" ca="1" si="63"/>
        <v>-71.626721132757623</v>
      </c>
      <c r="D2058" s="82"/>
      <c r="F2058" s="10"/>
      <c r="G2058" s="11"/>
    </row>
    <row r="2059" spans="1:7" x14ac:dyDescent="0.2">
      <c r="A2059" s="57">
        <f t="shared" ca="1" si="62"/>
        <v>193.57005758156879</v>
      </c>
      <c r="B2059" s="50">
        <f t="shared" ca="1" si="63"/>
        <v>-71.486684934141664</v>
      </c>
      <c r="D2059" s="82"/>
      <c r="F2059" s="10"/>
      <c r="G2059" s="11"/>
    </row>
    <row r="2060" spans="1:7" x14ac:dyDescent="0.2">
      <c r="A2060" s="57">
        <f t="shared" ca="1" si="62"/>
        <v>193.66602687139604</v>
      </c>
      <c r="B2060" s="50">
        <f t="shared" ca="1" si="63"/>
        <v>-71.348189163275947</v>
      </c>
      <c r="D2060" s="82"/>
      <c r="F2060" s="10"/>
      <c r="G2060" s="11"/>
    </row>
    <row r="2061" spans="1:7" x14ac:dyDescent="0.2">
      <c r="A2061" s="57">
        <f t="shared" ca="1" si="62"/>
        <v>193.76199616122329</v>
      </c>
      <c r="B2061" s="50">
        <f t="shared" ca="1" si="63"/>
        <v>-71.211215952334157</v>
      </c>
      <c r="D2061" s="82"/>
      <c r="F2061" s="10"/>
      <c r="G2061" s="11"/>
    </row>
    <row r="2062" spans="1:7" x14ac:dyDescent="0.2">
      <c r="A2062" s="57">
        <f t="shared" ca="1" si="62"/>
        <v>193.85796545105055</v>
      </c>
      <c r="B2062" s="50">
        <f t="shared" ca="1" si="63"/>
        <v>-71.07574781742963</v>
      </c>
      <c r="D2062" s="82"/>
      <c r="F2062" s="10"/>
      <c r="G2062" s="11"/>
    </row>
    <row r="2063" spans="1:7" x14ac:dyDescent="0.2">
      <c r="A2063" s="57">
        <f t="shared" ca="1" si="62"/>
        <v>193.9539347408778</v>
      </c>
      <c r="B2063" s="50">
        <f t="shared" ca="1" si="63"/>
        <v>-70.941767648133379</v>
      </c>
      <c r="D2063" s="82"/>
      <c r="F2063" s="10"/>
      <c r="G2063" s="11"/>
    </row>
    <row r="2064" spans="1:7" x14ac:dyDescent="0.2">
      <c r="A2064" s="57">
        <f t="shared" ca="1" si="62"/>
        <v>194.04990403070505</v>
      </c>
      <c r="B2064" s="50">
        <f t="shared" ca="1" si="63"/>
        <v>-70.809258697352277</v>
      </c>
      <c r="D2064" s="82"/>
      <c r="F2064" s="10"/>
      <c r="G2064" s="11"/>
    </row>
    <row r="2065" spans="1:7" x14ac:dyDescent="0.2">
      <c r="A2065" s="57">
        <f t="shared" ca="1" si="62"/>
        <v>194.1458733205323</v>
      </c>
      <c r="B2065" s="50">
        <f t="shared" ca="1" si="63"/>
        <v>-70.678204571552868</v>
      </c>
      <c r="D2065" s="82"/>
      <c r="F2065" s="10"/>
      <c r="G2065" s="11"/>
    </row>
    <row r="2066" spans="1:7" x14ac:dyDescent="0.2">
      <c r="A2066" s="57">
        <f t="shared" ca="1" si="62"/>
        <v>194.24184261035956</v>
      </c>
      <c r="B2066" s="50">
        <f t="shared" ca="1" si="63"/>
        <v>-70.548589221316917</v>
      </c>
      <c r="D2066" s="82"/>
      <c r="F2066" s="10"/>
      <c r="G2066" s="11"/>
    </row>
    <row r="2067" spans="1:7" x14ac:dyDescent="0.2">
      <c r="A2067" s="57">
        <f t="shared" ca="1" si="62"/>
        <v>194.33781190018681</v>
      </c>
      <c r="B2067" s="50">
        <f t="shared" ca="1" si="63"/>
        <v>-70.420396932214743</v>
      </c>
      <c r="D2067" s="82"/>
      <c r="F2067" s="10"/>
      <c r="G2067" s="11"/>
    </row>
    <row r="2068" spans="1:7" x14ac:dyDescent="0.2">
      <c r="A2068" s="57">
        <f t="shared" ca="1" si="62"/>
        <v>194.43378119001406</v>
      </c>
      <c r="B2068" s="50">
        <f t="shared" ca="1" si="63"/>
        <v>-70.293612315985015</v>
      </c>
      <c r="D2068" s="82"/>
      <c r="F2068" s="10"/>
      <c r="G2068" s="11"/>
    </row>
    <row r="2069" spans="1:7" x14ac:dyDescent="0.2">
      <c r="A2069" s="57">
        <f t="shared" ca="1" si="62"/>
        <v>194.52975047984131</v>
      </c>
      <c r="B2069" s="50">
        <f t="shared" ca="1" si="63"/>
        <v>-70.16822030200683</v>
      </c>
      <c r="D2069" s="82"/>
      <c r="F2069" s="10"/>
      <c r="G2069" s="11"/>
    </row>
    <row r="2070" spans="1:7" x14ac:dyDescent="0.2">
      <c r="A2070" s="57">
        <f t="shared" ca="1" si="62"/>
        <v>194.62571976966856</v>
      </c>
      <c r="B2070" s="50">
        <f t="shared" ca="1" si="63"/>
        <v>-70.044206129054416</v>
      </c>
      <c r="D2070" s="82"/>
      <c r="F2070" s="10"/>
      <c r="G2070" s="11"/>
    </row>
    <row r="2071" spans="1:7" x14ac:dyDescent="0.2">
      <c r="A2071" s="57">
        <f t="shared" ca="1" si="62"/>
        <v>194.72168905949582</v>
      </c>
      <c r="B2071" s="50">
        <f t="shared" ca="1" si="63"/>
        <v>-69.921555337322289</v>
      </c>
      <c r="D2071" s="82"/>
      <c r="F2071" s="10"/>
      <c r="G2071" s="11"/>
    </row>
    <row r="2072" spans="1:7" x14ac:dyDescent="0.2">
      <c r="A2072" s="57">
        <f t="shared" ca="1" si="62"/>
        <v>194.81765834932307</v>
      </c>
      <c r="B2072" s="50">
        <f t="shared" ca="1" si="63"/>
        <v>-69.800253760710646</v>
      </c>
      <c r="D2072" s="82"/>
      <c r="F2072" s="10"/>
      <c r="G2072" s="11"/>
    </row>
    <row r="2073" spans="1:7" x14ac:dyDescent="0.2">
      <c r="A2073" s="57">
        <f t="shared" ca="1" si="62"/>
        <v>194.91362763915032</v>
      </c>
      <c r="B2073" s="50">
        <f t="shared" ca="1" si="63"/>
        <v>-69.680287519360974</v>
      </c>
      <c r="D2073" s="82"/>
      <c r="F2073" s="10"/>
      <c r="G2073" s="11"/>
    </row>
    <row r="2074" spans="1:7" x14ac:dyDescent="0.2">
      <c r="A2074" s="57">
        <f t="shared" ca="1" si="62"/>
        <v>195.00959692897757</v>
      </c>
      <c r="B2074" s="50">
        <f t="shared" ca="1" si="63"/>
        <v>-69.561643012432086</v>
      </c>
      <c r="D2074" s="82"/>
      <c r="F2074" s="10"/>
      <c r="G2074" s="11"/>
    </row>
    <row r="2075" spans="1:7" x14ac:dyDescent="0.2">
      <c r="A2075" s="57">
        <f t="shared" ca="1" si="62"/>
        <v>195.10556621880482</v>
      </c>
      <c r="B2075" s="50">
        <f t="shared" ca="1" si="63"/>
        <v>-69.444306911107631</v>
      </c>
      <c r="D2075" s="82"/>
      <c r="F2075" s="10"/>
      <c r="G2075" s="11"/>
    </row>
    <row r="2076" spans="1:7" x14ac:dyDescent="0.2">
      <c r="A2076" s="57">
        <f t="shared" ca="1" si="62"/>
        <v>195.20153550863208</v>
      </c>
      <c r="B2076" s="50">
        <f t="shared" ca="1" si="63"/>
        <v>-69.328266151826256</v>
      </c>
      <c r="D2076" s="82"/>
      <c r="F2076" s="10"/>
      <c r="G2076" s="11"/>
    </row>
    <row r="2077" spans="1:7" x14ac:dyDescent="0.2">
      <c r="A2077" s="57">
        <f t="shared" ca="1" si="62"/>
        <v>195.29750479845933</v>
      </c>
      <c r="B2077" s="50">
        <f t="shared" ca="1" si="63"/>
        <v>-69.21350792972558</v>
      </c>
      <c r="D2077" s="82"/>
      <c r="F2077" s="10"/>
      <c r="G2077" s="11"/>
    </row>
    <row r="2078" spans="1:7" x14ac:dyDescent="0.2">
      <c r="A2078" s="57">
        <f t="shared" ca="1" si="62"/>
        <v>195.39347408828658</v>
      </c>
      <c r="B2078" s="50">
        <f t="shared" ca="1" si="63"/>
        <v>-69.10001969229296</v>
      </c>
      <c r="D2078" s="82"/>
      <c r="F2078" s="10"/>
      <c r="G2078" s="11"/>
    </row>
    <row r="2079" spans="1:7" x14ac:dyDescent="0.2">
      <c r="A2079" s="57">
        <f t="shared" ca="1" si="62"/>
        <v>195.48944337811383</v>
      </c>
      <c r="B2079" s="50">
        <f t="shared" ca="1" si="63"/>
        <v>-68.987789133214008</v>
      </c>
      <c r="D2079" s="82"/>
      <c r="F2079" s="10"/>
      <c r="G2079" s="11"/>
    </row>
    <row r="2080" spans="1:7" x14ac:dyDescent="0.2">
      <c r="A2080" s="57">
        <f t="shared" ca="1" si="62"/>
        <v>195.58541266794109</v>
      </c>
      <c r="B2080" s="50">
        <f t="shared" ca="1" si="63"/>
        <v>-68.876804186412841</v>
      </c>
      <c r="D2080" s="82"/>
      <c r="F2080" s="10"/>
      <c r="G2080" s="11"/>
    </row>
    <row r="2081" spans="1:7" x14ac:dyDescent="0.2">
      <c r="A2081" s="57">
        <f t="shared" ca="1" si="62"/>
        <v>195.68138195776834</v>
      </c>
      <c r="B2081" s="50">
        <f t="shared" ca="1" si="63"/>
        <v>-68.767053020276208</v>
      </c>
      <c r="D2081" s="82"/>
      <c r="F2081" s="10"/>
      <c r="G2081" s="11"/>
    </row>
    <row r="2082" spans="1:7" x14ac:dyDescent="0.2">
      <c r="A2082" s="57">
        <f t="shared" ca="1" si="62"/>
        <v>195.77735124759559</v>
      </c>
      <c r="B2082" s="50">
        <f t="shared" ca="1" si="63"/>
        <v>-68.65852403205497</v>
      </c>
      <c r="D2082" s="82"/>
      <c r="F2082" s="10"/>
      <c r="G2082" s="11"/>
    </row>
    <row r="2083" spans="1:7" x14ac:dyDescent="0.2">
      <c r="A2083" s="57">
        <f t="shared" ca="1" si="62"/>
        <v>195.87332053742284</v>
      </c>
      <c r="B2083" s="50">
        <f t="shared" ca="1" si="63"/>
        <v>-68.551205842436644</v>
      </c>
      <c r="D2083" s="82"/>
      <c r="F2083" s="10"/>
      <c r="G2083" s="11"/>
    </row>
    <row r="2084" spans="1:7" x14ac:dyDescent="0.2">
      <c r="A2084" s="57">
        <f t="shared" ca="1" si="62"/>
        <v>195.96928982725009</v>
      </c>
      <c r="B2084" s="50">
        <f t="shared" ca="1" si="63"/>
        <v>-68.445087290282729</v>
      </c>
      <c r="D2084" s="82"/>
      <c r="F2084" s="10"/>
      <c r="G2084" s="11"/>
    </row>
    <row r="2085" spans="1:7" x14ac:dyDescent="0.2">
      <c r="A2085" s="57">
        <f t="shared" ca="1" si="62"/>
        <v>196.06525911707735</v>
      </c>
      <c r="B2085" s="50">
        <f t="shared" ca="1" si="63"/>
        <v>-68.34015742752473</v>
      </c>
      <c r="D2085" s="82"/>
      <c r="F2085" s="10"/>
      <c r="G2085" s="11"/>
    </row>
    <row r="2086" spans="1:7" x14ac:dyDescent="0.2">
      <c r="A2086" s="57">
        <f t="shared" ca="1" si="62"/>
        <v>196.1612284069046</v>
      </c>
      <c r="B2086" s="50">
        <f t="shared" ca="1" si="63"/>
        <v>-68.236405514213772</v>
      </c>
      <c r="D2086" s="82"/>
      <c r="F2086" s="10"/>
      <c r="G2086" s="11"/>
    </row>
    <row r="2087" spans="1:7" x14ac:dyDescent="0.2">
      <c r="A2087" s="57">
        <f t="shared" ca="1" si="62"/>
        <v>196.25719769673185</v>
      </c>
      <c r="B2087" s="50">
        <f t="shared" ca="1" si="63"/>
        <v>-68.133821013717565</v>
      </c>
      <c r="D2087" s="82"/>
      <c r="F2087" s="10"/>
      <c r="G2087" s="11"/>
    </row>
    <row r="2088" spans="1:7" x14ac:dyDescent="0.2">
      <c r="A2088" s="57">
        <f t="shared" ca="1" si="62"/>
        <v>196.3531669865591</v>
      </c>
      <c r="B2088" s="50">
        <f t="shared" ca="1" si="63"/>
        <v>-68.032393588060174</v>
      </c>
      <c r="D2088" s="82"/>
      <c r="F2088" s="10"/>
      <c r="G2088" s="11"/>
    </row>
    <row r="2089" spans="1:7" x14ac:dyDescent="0.2">
      <c r="A2089" s="57">
        <f t="shared" ca="1" si="62"/>
        <v>196.44913627638635</v>
      </c>
      <c r="B2089" s="50">
        <f t="shared" ca="1" si="63"/>
        <v>-67.932113093399579</v>
      </c>
      <c r="D2089" s="82"/>
      <c r="F2089" s="10"/>
      <c r="G2089" s="11"/>
    </row>
    <row r="2090" spans="1:7" x14ac:dyDescent="0.2">
      <c r="A2090" s="57">
        <f t="shared" ca="1" si="62"/>
        <v>196.54510556621361</v>
      </c>
      <c r="B2090" s="50">
        <f t="shared" ca="1" si="63"/>
        <v>-67.83296957563752</v>
      </c>
      <c r="D2090" s="82"/>
      <c r="F2090" s="10"/>
      <c r="G2090" s="11"/>
    </row>
    <row r="2091" spans="1:7" x14ac:dyDescent="0.2">
      <c r="A2091" s="57">
        <f t="shared" ref="A2091:A2154" ca="1" si="64">OFFSET(A2091,-1,0)+f_stop/5000</f>
        <v>196.64107485604086</v>
      </c>
      <c r="B2091" s="50">
        <f t="shared" ref="B2091:B2154" ca="1" si="65">20*LOG(ABS(   (1/f_dec*SIN(f_dec*$A2091/Fm*PI())/SIN($A2091/Fm*PI()))^(order-2) * (1/f_dec2*SIN(f_dec2*$A2091/Fm*PI())/SIN($A2091/Fm*PI())) *  (1/(f_dec*n_avg)*SIN((f_dec*n_avg)*$A2091/Fm*PI())/SIN($A2091/Fm*PI()))    ))</f>
        <v>-67.734953266158115</v>
      </c>
      <c r="D2091" s="82"/>
      <c r="F2091" s="10"/>
      <c r="G2091" s="11"/>
    </row>
    <row r="2092" spans="1:7" x14ac:dyDescent="0.2">
      <c r="A2092" s="57">
        <f t="shared" ca="1" si="64"/>
        <v>196.73704414586811</v>
      </c>
      <c r="B2092" s="50">
        <f t="shared" ca="1" si="65"/>
        <v>-67.638054577689871</v>
      </c>
      <c r="D2092" s="82"/>
      <c r="F2092" s="10"/>
      <c r="G2092" s="11"/>
    </row>
    <row r="2093" spans="1:7" x14ac:dyDescent="0.2">
      <c r="A2093" s="57">
        <f t="shared" ca="1" si="64"/>
        <v>196.83301343569536</v>
      </c>
      <c r="B2093" s="50">
        <f t="shared" ca="1" si="65"/>
        <v>-67.542264100287582</v>
      </c>
      <c r="D2093" s="82"/>
      <c r="F2093" s="10"/>
      <c r="G2093" s="11"/>
    </row>
    <row r="2094" spans="1:7" x14ac:dyDescent="0.2">
      <c r="A2094" s="57">
        <f t="shared" ca="1" si="64"/>
        <v>196.92898272552262</v>
      </c>
      <c r="B2094" s="50">
        <f t="shared" ca="1" si="65"/>
        <v>-67.447572597429499</v>
      </c>
      <c r="D2094" s="82"/>
      <c r="F2094" s="10"/>
      <c r="G2094" s="11"/>
    </row>
    <row r="2095" spans="1:7" x14ac:dyDescent="0.2">
      <c r="A2095" s="57">
        <f t="shared" ca="1" si="64"/>
        <v>197.02495201534987</v>
      </c>
      <c r="B2095" s="50">
        <f t="shared" ca="1" si="65"/>
        <v>-67.353971002226174</v>
      </c>
      <c r="D2095" s="82"/>
      <c r="F2095" s="10"/>
      <c r="G2095" s="11"/>
    </row>
    <row r="2096" spans="1:7" x14ac:dyDescent="0.2">
      <c r="A2096" s="57">
        <f t="shared" ca="1" si="64"/>
        <v>197.12092130517712</v>
      </c>
      <c r="B2096" s="50">
        <f t="shared" ca="1" si="65"/>
        <v>-67.261450413737464</v>
      </c>
      <c r="D2096" s="82"/>
      <c r="F2096" s="10"/>
      <c r="G2096" s="11"/>
    </row>
    <row r="2097" spans="1:7" x14ac:dyDescent="0.2">
      <c r="A2097" s="57">
        <f t="shared" ca="1" si="64"/>
        <v>197.21689059500437</v>
      </c>
      <c r="B2097" s="50">
        <f t="shared" ca="1" si="65"/>
        <v>-67.170002093393236</v>
      </c>
      <c r="D2097" s="82"/>
      <c r="F2097" s="10"/>
      <c r="G2097" s="11"/>
    </row>
    <row r="2098" spans="1:7" x14ac:dyDescent="0.2">
      <c r="A2098" s="57">
        <f t="shared" ca="1" si="64"/>
        <v>197.31285988483162</v>
      </c>
      <c r="B2098" s="50">
        <f t="shared" ca="1" si="65"/>
        <v>-67.079617461515383</v>
      </c>
      <c r="D2098" s="82"/>
      <c r="F2098" s="10"/>
      <c r="G2098" s="11"/>
    </row>
    <row r="2099" spans="1:7" x14ac:dyDescent="0.2">
      <c r="A2099" s="57">
        <f t="shared" ca="1" si="64"/>
        <v>197.40882917465888</v>
      </c>
      <c r="B2099" s="50">
        <f t="shared" ca="1" si="65"/>
        <v>-66.990288093937082</v>
      </c>
      <c r="D2099" s="82"/>
      <c r="F2099" s="10"/>
      <c r="G2099" s="11"/>
    </row>
    <row r="2100" spans="1:7" x14ac:dyDescent="0.2">
      <c r="A2100" s="57">
        <f t="shared" ca="1" si="64"/>
        <v>197.50479846448613</v>
      </c>
      <c r="B2100" s="50">
        <f t="shared" ca="1" si="65"/>
        <v>-66.902005718716339</v>
      </c>
      <c r="D2100" s="82"/>
      <c r="F2100" s="10"/>
      <c r="G2100" s="11"/>
    </row>
    <row r="2101" spans="1:7" x14ac:dyDescent="0.2">
      <c r="A2101" s="57">
        <f t="shared" ca="1" si="64"/>
        <v>197.60076775431338</v>
      </c>
      <c r="B2101" s="50">
        <f t="shared" ca="1" si="65"/>
        <v>-66.814762212941019</v>
      </c>
      <c r="D2101" s="82"/>
      <c r="F2101" s="10"/>
      <c r="G2101" s="11"/>
    </row>
    <row r="2102" spans="1:7" x14ac:dyDescent="0.2">
      <c r="A2102" s="57">
        <f t="shared" ca="1" si="64"/>
        <v>197.69673704414063</v>
      </c>
      <c r="B2102" s="50">
        <f t="shared" ca="1" si="65"/>
        <v>-66.728549599621488</v>
      </c>
      <c r="D2102" s="82"/>
      <c r="F2102" s="10"/>
      <c r="G2102" s="11"/>
    </row>
    <row r="2103" spans="1:7" x14ac:dyDescent="0.2">
      <c r="A2103" s="57">
        <f t="shared" ca="1" si="64"/>
        <v>197.79270633396789</v>
      </c>
      <c r="B2103" s="50">
        <f t="shared" ca="1" si="65"/>
        <v>-66.643360044669521</v>
      </c>
      <c r="D2103" s="82"/>
      <c r="F2103" s="10"/>
      <c r="G2103" s="11"/>
    </row>
    <row r="2104" spans="1:7" x14ac:dyDescent="0.2">
      <c r="A2104" s="57">
        <f t="shared" ca="1" si="64"/>
        <v>197.88867562379514</v>
      </c>
      <c r="B2104" s="50">
        <f t="shared" ca="1" si="65"/>
        <v>-66.559185853959121</v>
      </c>
      <c r="D2104" s="82"/>
      <c r="F2104" s="10"/>
      <c r="G2104" s="11"/>
    </row>
    <row r="2105" spans="1:7" x14ac:dyDescent="0.2">
      <c r="A2105" s="57">
        <f t="shared" ca="1" si="64"/>
        <v>197.98464491362239</v>
      </c>
      <c r="B2105" s="50">
        <f t="shared" ca="1" si="65"/>
        <v>-66.47601947046789</v>
      </c>
      <c r="D2105" s="82"/>
      <c r="F2105" s="10"/>
      <c r="G2105" s="11"/>
    </row>
    <row r="2106" spans="1:7" x14ac:dyDescent="0.2">
      <c r="A2106" s="57">
        <f t="shared" ca="1" si="64"/>
        <v>198.08061420344964</v>
      </c>
      <c r="B2106" s="50">
        <f t="shared" ca="1" si="65"/>
        <v>-66.393853471495476</v>
      </c>
      <c r="D2106" s="82"/>
      <c r="F2106" s="10"/>
      <c r="G2106" s="11"/>
    </row>
    <row r="2107" spans="1:7" x14ac:dyDescent="0.2">
      <c r="A2107" s="57">
        <f t="shared" ca="1" si="64"/>
        <v>198.17658349327689</v>
      </c>
      <c r="B2107" s="50">
        <f t="shared" ca="1" si="65"/>
        <v>-66.312680565957635</v>
      </c>
      <c r="D2107" s="82"/>
      <c r="F2107" s="10"/>
      <c r="G2107" s="11"/>
    </row>
    <row r="2108" spans="1:7" x14ac:dyDescent="0.2">
      <c r="A2108" s="57">
        <f t="shared" ca="1" si="64"/>
        <v>198.27255278310415</v>
      </c>
      <c r="B2108" s="50">
        <f t="shared" ca="1" si="65"/>
        <v>-66.232493591752245</v>
      </c>
      <c r="D2108" s="82"/>
      <c r="F2108" s="10"/>
      <c r="G2108" s="11"/>
    </row>
    <row r="2109" spans="1:7" x14ac:dyDescent="0.2">
      <c r="A2109" s="57">
        <f t="shared" ca="1" si="64"/>
        <v>198.3685220729314</v>
      </c>
      <c r="B2109" s="50">
        <f t="shared" ca="1" si="65"/>
        <v>-66.153285513196579</v>
      </c>
      <c r="D2109" s="82"/>
      <c r="F2109" s="10"/>
      <c r="G2109" s="11"/>
    </row>
    <row r="2110" spans="1:7" x14ac:dyDescent="0.2">
      <c r="A2110" s="57">
        <f t="shared" ca="1" si="64"/>
        <v>198.46449136275865</v>
      </c>
      <c r="B2110" s="50">
        <f t="shared" ca="1" si="65"/>
        <v>-66.075049418532089</v>
      </c>
      <c r="D2110" s="82"/>
      <c r="F2110" s="10"/>
      <c r="G2110" s="11"/>
    </row>
    <row r="2111" spans="1:7" x14ac:dyDescent="0.2">
      <c r="A2111" s="57">
        <f t="shared" ca="1" si="64"/>
        <v>198.5604606525859</v>
      </c>
      <c r="B2111" s="50">
        <f t="shared" ca="1" si="65"/>
        <v>-65.997778517495945</v>
      </c>
      <c r="D2111" s="82"/>
      <c r="F2111" s="10"/>
      <c r="G2111" s="11"/>
    </row>
    <row r="2112" spans="1:7" x14ac:dyDescent="0.2">
      <c r="A2112" s="57">
        <f t="shared" ca="1" si="64"/>
        <v>198.65642994241315</v>
      </c>
      <c r="B2112" s="50">
        <f t="shared" ca="1" si="65"/>
        <v>-65.921466138956291</v>
      </c>
      <c r="D2112" s="82"/>
      <c r="F2112" s="10"/>
      <c r="G2112" s="11"/>
    </row>
    <row r="2113" spans="1:7" x14ac:dyDescent="0.2">
      <c r="A2113" s="57">
        <f t="shared" ca="1" si="64"/>
        <v>198.75239923224041</v>
      </c>
      <c r="B2113" s="50">
        <f t="shared" ca="1" si="65"/>
        <v>-65.84610572860997</v>
      </c>
      <c r="D2113" s="82"/>
      <c r="F2113" s="10"/>
      <c r="G2113" s="11"/>
    </row>
    <row r="2114" spans="1:7" x14ac:dyDescent="0.2">
      <c r="A2114" s="57">
        <f t="shared" ca="1" si="64"/>
        <v>198.84836852206766</v>
      </c>
      <c r="B2114" s="50">
        <f t="shared" ca="1" si="65"/>
        <v>-65.771690846740256</v>
      </c>
      <c r="D2114" s="82"/>
      <c r="F2114" s="10"/>
      <c r="G2114" s="11"/>
    </row>
    <row r="2115" spans="1:7" x14ac:dyDescent="0.2">
      <c r="A2115" s="57">
        <f t="shared" ca="1" si="64"/>
        <v>198.94433781189491</v>
      </c>
      <c r="B2115" s="50">
        <f t="shared" ca="1" si="65"/>
        <v>-65.698215166033336</v>
      </c>
      <c r="D2115" s="82"/>
      <c r="F2115" s="10"/>
      <c r="G2115" s="11"/>
    </row>
    <row r="2116" spans="1:7" x14ac:dyDescent="0.2">
      <c r="A2116" s="57">
        <f t="shared" ca="1" si="64"/>
        <v>199.04030710172216</v>
      </c>
      <c r="B2116" s="50">
        <f t="shared" ca="1" si="65"/>
        <v>-65.625672469451331</v>
      </c>
      <c r="D2116" s="82"/>
      <c r="F2116" s="10"/>
      <c r="G2116" s="11"/>
    </row>
    <row r="2117" spans="1:7" x14ac:dyDescent="0.2">
      <c r="A2117" s="57">
        <f t="shared" ca="1" si="64"/>
        <v>199.13627639154942</v>
      </c>
      <c r="B2117" s="50">
        <f t="shared" ca="1" si="65"/>
        <v>-65.554056648160412</v>
      </c>
      <c r="D2117" s="82"/>
      <c r="F2117" s="10"/>
      <c r="G2117" s="11"/>
    </row>
    <row r="2118" spans="1:7" x14ac:dyDescent="0.2">
      <c r="A2118" s="57">
        <f t="shared" ca="1" si="64"/>
        <v>199.23224568137667</v>
      </c>
      <c r="B2118" s="50">
        <f t="shared" ca="1" si="65"/>
        <v>-65.483361699512429</v>
      </c>
      <c r="D2118" s="82"/>
      <c r="F2118" s="10"/>
      <c r="G2118" s="11"/>
    </row>
    <row r="2119" spans="1:7" x14ac:dyDescent="0.2">
      <c r="A2119" s="57">
        <f t="shared" ca="1" si="64"/>
        <v>199.32821497120392</v>
      </c>
      <c r="B2119" s="50">
        <f t="shared" ca="1" si="65"/>
        <v>-65.41358172507816</v>
      </c>
      <c r="D2119" s="82"/>
      <c r="F2119" s="10"/>
      <c r="G2119" s="11"/>
    </row>
    <row r="2120" spans="1:7" x14ac:dyDescent="0.2">
      <c r="A2120" s="57">
        <f t="shared" ca="1" si="64"/>
        <v>199.42418426103117</v>
      </c>
      <c r="B2120" s="50">
        <f t="shared" ca="1" si="65"/>
        <v>-65.344710928731033</v>
      </c>
      <c r="D2120" s="82"/>
      <c r="F2120" s="10"/>
      <c r="G2120" s="11"/>
    </row>
    <row r="2121" spans="1:7" x14ac:dyDescent="0.2">
      <c r="A2121" s="57">
        <f t="shared" ca="1" si="64"/>
        <v>199.52015355085842</v>
      </c>
      <c r="B2121" s="50">
        <f t="shared" ca="1" si="65"/>
        <v>-65.276743614779676</v>
      </c>
      <c r="D2121" s="82"/>
      <c r="F2121" s="10"/>
      <c r="G2121" s="11"/>
    </row>
    <row r="2122" spans="1:7" x14ac:dyDescent="0.2">
      <c r="A2122" s="57">
        <f t="shared" ca="1" si="64"/>
        <v>199.61612284068568</v>
      </c>
      <c r="B2122" s="50">
        <f t="shared" ca="1" si="65"/>
        <v>-65.209674186147893</v>
      </c>
      <c r="D2122" s="82"/>
      <c r="F2122" s="10"/>
      <c r="G2122" s="11"/>
    </row>
    <row r="2123" spans="1:7" x14ac:dyDescent="0.2">
      <c r="A2123" s="57">
        <f t="shared" ca="1" si="64"/>
        <v>199.71209213051293</v>
      </c>
      <c r="B2123" s="50">
        <f t="shared" ca="1" si="65"/>
        <v>-65.143497142600694</v>
      </c>
      <c r="D2123" s="82"/>
      <c r="F2123" s="10"/>
      <c r="G2123" s="11"/>
    </row>
    <row r="2124" spans="1:7" x14ac:dyDescent="0.2">
      <c r="A2124" s="57">
        <f t="shared" ca="1" si="64"/>
        <v>199.80806142034018</v>
      </c>
      <c r="B2124" s="50">
        <f t="shared" ca="1" si="65"/>
        <v>-65.078207079015115</v>
      </c>
      <c r="D2124" s="82"/>
      <c r="F2124" s="10"/>
      <c r="G2124" s="11"/>
    </row>
    <row r="2125" spans="1:7" x14ac:dyDescent="0.2">
      <c r="A2125" s="57">
        <f t="shared" ca="1" si="64"/>
        <v>199.90403071016743</v>
      </c>
      <c r="B2125" s="50">
        <f t="shared" ca="1" si="65"/>
        <v>-65.013798683694432</v>
      </c>
      <c r="D2125" s="82"/>
      <c r="F2125" s="10"/>
      <c r="G2125" s="11"/>
    </row>
    <row r="2126" spans="1:7" x14ac:dyDescent="0.2">
      <c r="A2126" s="57">
        <f t="shared" ca="1" si="64"/>
        <v>199.99999999999469</v>
      </c>
      <c r="B2126" s="50">
        <f t="shared" ca="1" si="65"/>
        <v>-64.950266736724799</v>
      </c>
      <c r="D2126" s="82"/>
      <c r="F2126" s="10"/>
      <c r="G2126" s="11"/>
    </row>
    <row r="2127" spans="1:7" x14ac:dyDescent="0.2">
      <c r="A2127" s="57">
        <f t="shared" ca="1" si="64"/>
        <v>200.09596928982194</v>
      </c>
      <c r="B2127" s="50">
        <f t="shared" ca="1" si="65"/>
        <v>-64.887606108372779</v>
      </c>
      <c r="D2127" s="82"/>
      <c r="F2127" s="10"/>
      <c r="G2127" s="11"/>
    </row>
    <row r="2128" spans="1:7" x14ac:dyDescent="0.2">
      <c r="A2128" s="57">
        <f t="shared" ca="1" si="64"/>
        <v>200.19193857964919</v>
      </c>
      <c r="B2128" s="50">
        <f t="shared" ca="1" si="65"/>
        <v>-64.825811757522843</v>
      </c>
      <c r="D2128" s="82"/>
      <c r="F2128" s="10"/>
      <c r="G2128" s="11"/>
    </row>
    <row r="2129" spans="1:7" x14ac:dyDescent="0.2">
      <c r="A2129" s="57">
        <f t="shared" ca="1" si="64"/>
        <v>200.28790786947644</v>
      </c>
      <c r="B2129" s="50">
        <f t="shared" ca="1" si="65"/>
        <v>-64.764878730153669</v>
      </c>
      <c r="D2129" s="82"/>
      <c r="F2129" s="10"/>
      <c r="G2129" s="11"/>
    </row>
    <row r="2130" spans="1:7" x14ac:dyDescent="0.2">
      <c r="A2130" s="57">
        <f t="shared" ca="1" si="64"/>
        <v>200.38387715930369</v>
      </c>
      <c r="B2130" s="50">
        <f t="shared" ca="1" si="65"/>
        <v>-64.704802157852257</v>
      </c>
      <c r="D2130" s="82"/>
      <c r="F2130" s="10"/>
      <c r="G2130" s="11"/>
    </row>
    <row r="2131" spans="1:7" x14ac:dyDescent="0.2">
      <c r="A2131" s="57">
        <f t="shared" ca="1" si="64"/>
        <v>200.47984644913095</v>
      </c>
      <c r="B2131" s="50">
        <f t="shared" ca="1" si="65"/>
        <v>-64.645577256364561</v>
      </c>
      <c r="D2131" s="82"/>
      <c r="F2131" s="10"/>
      <c r="G2131" s="11"/>
    </row>
    <row r="2132" spans="1:7" x14ac:dyDescent="0.2">
      <c r="A2132" s="57">
        <f t="shared" ca="1" si="64"/>
        <v>200.5758157389582</v>
      </c>
      <c r="B2132" s="50">
        <f t="shared" ca="1" si="65"/>
        <v>-64.587199324181938</v>
      </c>
      <c r="D2132" s="82"/>
      <c r="F2132" s="10"/>
      <c r="G2132" s="11"/>
    </row>
    <row r="2133" spans="1:7" x14ac:dyDescent="0.2">
      <c r="A2133" s="57">
        <f t="shared" ca="1" si="64"/>
        <v>200.67178502878545</v>
      </c>
      <c r="B2133" s="50">
        <f t="shared" ca="1" si="65"/>
        <v>-64.529663741162366</v>
      </c>
      <c r="D2133" s="82"/>
      <c r="F2133" s="10"/>
      <c r="G2133" s="11"/>
    </row>
    <row r="2134" spans="1:7" x14ac:dyDescent="0.2">
      <c r="A2134" s="57">
        <f t="shared" ca="1" si="64"/>
        <v>200.7677543186127</v>
      </c>
      <c r="B2134" s="50">
        <f t="shared" ca="1" si="65"/>
        <v>-64.472965967185218</v>
      </c>
      <c r="D2134" s="82"/>
      <c r="F2134" s="10"/>
      <c r="G2134" s="11"/>
    </row>
    <row r="2135" spans="1:7" x14ac:dyDescent="0.2">
      <c r="A2135" s="57">
        <f t="shared" ca="1" si="64"/>
        <v>200.86372360843995</v>
      </c>
      <c r="B2135" s="50">
        <f t="shared" ca="1" si="65"/>
        <v>-64.417101540839155</v>
      </c>
      <c r="D2135" s="82"/>
      <c r="F2135" s="10"/>
      <c r="G2135" s="11"/>
    </row>
    <row r="2136" spans="1:7" x14ac:dyDescent="0.2">
      <c r="A2136" s="57">
        <f t="shared" ca="1" si="64"/>
        <v>200.95969289826721</v>
      </c>
      <c r="B2136" s="50">
        <f t="shared" ca="1" si="65"/>
        <v>-64.362066078141922</v>
      </c>
      <c r="D2136" s="82"/>
      <c r="F2136" s="10"/>
      <c r="G2136" s="11"/>
    </row>
    <row r="2137" spans="1:7" x14ac:dyDescent="0.2">
      <c r="A2137" s="57">
        <f t="shared" ca="1" si="64"/>
        <v>201.05566218809446</v>
      </c>
      <c r="B2137" s="50">
        <f t="shared" ca="1" si="65"/>
        <v>-64.30785527129126</v>
      </c>
      <c r="D2137" s="82"/>
      <c r="F2137" s="10"/>
      <c r="G2137" s="11"/>
    </row>
    <row r="2138" spans="1:7" x14ac:dyDescent="0.2">
      <c r="A2138" s="57">
        <f t="shared" ca="1" si="64"/>
        <v>201.15163147792171</v>
      </c>
      <c r="B2138" s="50">
        <f t="shared" ca="1" si="65"/>
        <v>-64.254464887446176</v>
      </c>
      <c r="D2138" s="82"/>
      <c r="F2138" s="10"/>
      <c r="G2138" s="11"/>
    </row>
    <row r="2139" spans="1:7" x14ac:dyDescent="0.2">
      <c r="A2139" s="57">
        <f t="shared" ca="1" si="64"/>
        <v>201.24760076774896</v>
      </c>
      <c r="B2139" s="50">
        <f t="shared" ca="1" si="65"/>
        <v>-64.201890767537733</v>
      </c>
      <c r="D2139" s="82"/>
      <c r="F2139" s="10"/>
      <c r="G2139" s="11"/>
    </row>
    <row r="2140" spans="1:7" x14ac:dyDescent="0.2">
      <c r="A2140" s="57">
        <f t="shared" ca="1" si="64"/>
        <v>201.34357005757622</v>
      </c>
      <c r="B2140" s="50">
        <f t="shared" ca="1" si="65"/>
        <v>-64.150128825108624</v>
      </c>
      <c r="D2140" s="82"/>
      <c r="F2140" s="10"/>
      <c r="G2140" s="11"/>
    </row>
    <row r="2141" spans="1:7" x14ac:dyDescent="0.2">
      <c r="A2141" s="57">
        <f t="shared" ca="1" si="64"/>
        <v>201.43953934740347</v>
      </c>
      <c r="B2141" s="50">
        <f t="shared" ca="1" si="65"/>
        <v>-64.099175045180758</v>
      </c>
      <c r="D2141" s="82"/>
      <c r="F2141" s="10"/>
      <c r="G2141" s="11"/>
    </row>
    <row r="2142" spans="1:7" x14ac:dyDescent="0.2">
      <c r="A2142" s="57">
        <f t="shared" ca="1" si="64"/>
        <v>201.53550863723072</v>
      </c>
      <c r="B2142" s="50">
        <f t="shared" ca="1" si="65"/>
        <v>-64.049025483150061</v>
      </c>
      <c r="D2142" s="82"/>
      <c r="F2142" s="10"/>
      <c r="G2142" s="11"/>
    </row>
    <row r="2143" spans="1:7" x14ac:dyDescent="0.2">
      <c r="A2143" s="57">
        <f t="shared" ca="1" si="64"/>
        <v>201.63147792705797</v>
      </c>
      <c r="B2143" s="50">
        <f t="shared" ca="1" si="65"/>
        <v>-63.999676263708132</v>
      </c>
      <c r="D2143" s="82"/>
      <c r="F2143" s="10"/>
      <c r="G2143" s="11"/>
    </row>
    <row r="2144" spans="1:7" x14ac:dyDescent="0.2">
      <c r="A2144" s="57">
        <f t="shared" ca="1" si="64"/>
        <v>201.72744721688522</v>
      </c>
      <c r="B2144" s="50">
        <f t="shared" ca="1" si="65"/>
        <v>-63.951123579789424</v>
      </c>
      <c r="D2144" s="82"/>
      <c r="F2144" s="10"/>
      <c r="G2144" s="11"/>
    </row>
    <row r="2145" spans="1:7" x14ac:dyDescent="0.2">
      <c r="A2145" s="57">
        <f t="shared" ca="1" si="64"/>
        <v>201.82341650671248</v>
      </c>
      <c r="B2145" s="50">
        <f t="shared" ca="1" si="65"/>
        <v>-63.903363691544016</v>
      </c>
      <c r="D2145" s="82"/>
      <c r="F2145" s="10"/>
      <c r="G2145" s="11"/>
    </row>
    <row r="2146" spans="1:7" x14ac:dyDescent="0.2">
      <c r="A2146" s="57">
        <f t="shared" ca="1" si="64"/>
        <v>201.91938579653973</v>
      </c>
      <c r="B2146" s="50">
        <f t="shared" ca="1" si="65"/>
        <v>-63.856392925334902</v>
      </c>
      <c r="D2146" s="82"/>
      <c r="F2146" s="10"/>
      <c r="G2146" s="11"/>
    </row>
    <row r="2147" spans="1:7" x14ac:dyDescent="0.2">
      <c r="A2147" s="57">
        <f t="shared" ca="1" si="64"/>
        <v>202.01535508636698</v>
      </c>
      <c r="B2147" s="50">
        <f t="shared" ca="1" si="65"/>
        <v>-63.81020767275929</v>
      </c>
      <c r="D2147" s="82"/>
      <c r="F2147" s="10"/>
      <c r="G2147" s="11"/>
    </row>
    <row r="2148" spans="1:7" x14ac:dyDescent="0.2">
      <c r="A2148" s="57">
        <f t="shared" ca="1" si="64"/>
        <v>202.11132437619423</v>
      </c>
      <c r="B2148" s="50">
        <f t="shared" ca="1" si="65"/>
        <v>-63.764804389693438</v>
      </c>
      <c r="D2148" s="82"/>
      <c r="F2148" s="10"/>
      <c r="G2148" s="11"/>
    </row>
    <row r="2149" spans="1:7" x14ac:dyDescent="0.2">
      <c r="A2149" s="57">
        <f t="shared" ca="1" si="64"/>
        <v>202.20729366602149</v>
      </c>
      <c r="B2149" s="50">
        <f t="shared" ca="1" si="65"/>
        <v>-63.720179595360037</v>
      </c>
      <c r="D2149" s="82"/>
      <c r="F2149" s="10"/>
      <c r="G2149" s="11"/>
    </row>
    <row r="2150" spans="1:7" x14ac:dyDescent="0.2">
      <c r="A2150" s="57">
        <f t="shared" ca="1" si="64"/>
        <v>202.30326295584874</v>
      </c>
      <c r="B2150" s="50">
        <f t="shared" ca="1" si="65"/>
        <v>-63.676329871418375</v>
      </c>
      <c r="D2150" s="82"/>
      <c r="F2150" s="10"/>
      <c r="G2150" s="11"/>
    </row>
    <row r="2151" spans="1:7" x14ac:dyDescent="0.2">
      <c r="A2151" s="57">
        <f t="shared" ca="1" si="64"/>
        <v>202.39923224567599</v>
      </c>
      <c r="B2151" s="50">
        <f t="shared" ca="1" si="65"/>
        <v>-63.633251861075728</v>
      </c>
      <c r="D2151" s="82"/>
      <c r="F2151" s="10"/>
      <c r="G2151" s="11"/>
    </row>
    <row r="2152" spans="1:7" x14ac:dyDescent="0.2">
      <c r="A2152" s="57">
        <f t="shared" ca="1" si="64"/>
        <v>202.49520153550324</v>
      </c>
      <c r="B2152" s="50">
        <f t="shared" ca="1" si="65"/>
        <v>-63.590942268220381</v>
      </c>
      <c r="D2152" s="82"/>
      <c r="F2152" s="10"/>
      <c r="G2152" s="11"/>
    </row>
    <row r="2153" spans="1:7" x14ac:dyDescent="0.2">
      <c r="A2153" s="57">
        <f t="shared" ca="1" si="64"/>
        <v>202.59117082533049</v>
      </c>
      <c r="B2153" s="50">
        <f t="shared" ca="1" si="65"/>
        <v>-63.549397856575148</v>
      </c>
      <c r="D2153" s="82"/>
      <c r="F2153" s="10"/>
      <c r="G2153" s="11"/>
    </row>
    <row r="2154" spans="1:7" x14ac:dyDescent="0.2">
      <c r="A2154" s="57">
        <f t="shared" ca="1" si="64"/>
        <v>202.68714011515775</v>
      </c>
      <c r="B2154" s="50">
        <f t="shared" ca="1" si="65"/>
        <v>-63.508615448871211</v>
      </c>
      <c r="D2154" s="82"/>
      <c r="F2154" s="10"/>
      <c r="G2154" s="11"/>
    </row>
    <row r="2155" spans="1:7" x14ac:dyDescent="0.2">
      <c r="A2155" s="57">
        <f t="shared" ref="A2155:A2218" ca="1" si="66">OFFSET(A2155,-1,0)+f_stop/5000</f>
        <v>202.783109404985</v>
      </c>
      <c r="B2155" s="50">
        <f t="shared" ref="B2155:B2218" ca="1" si="67">20*LOG(ABS(   (1/f_dec*SIN(f_dec*$A2155/Fm*PI())/SIN($A2155/Fm*PI()))^(order-2) * (1/f_dec2*SIN(f_dec2*$A2155/Fm*PI())/SIN($A2155/Fm*PI())) *  (1/(f_dec*n_avg)*SIN((f_dec*n_avg)*$A2155/Fm*PI())/SIN($A2155/Fm*PI()))    ))</f>
        <v>-63.468591926041654</v>
      </c>
      <c r="D2155" s="82"/>
      <c r="F2155" s="10"/>
      <c r="G2155" s="11"/>
    </row>
    <row r="2156" spans="1:7" x14ac:dyDescent="0.2">
      <c r="A2156" s="57">
        <f t="shared" ca="1" si="66"/>
        <v>202.87907869481225</v>
      </c>
      <c r="B2156" s="50">
        <f t="shared" ca="1" si="67"/>
        <v>-63.429324226434325</v>
      </c>
      <c r="D2156" s="82"/>
      <c r="F2156" s="10"/>
      <c r="G2156" s="11"/>
    </row>
    <row r="2157" spans="1:7" x14ac:dyDescent="0.2">
      <c r="A2157" s="57">
        <f t="shared" ca="1" si="66"/>
        <v>202.9750479846395</v>
      </c>
      <c r="B2157" s="50">
        <f t="shared" ca="1" si="67"/>
        <v>-63.390809345043522</v>
      </c>
      <c r="D2157" s="82"/>
      <c r="F2157" s="10"/>
      <c r="G2157" s="11"/>
    </row>
    <row r="2158" spans="1:7" x14ac:dyDescent="0.2">
      <c r="A2158" s="57">
        <f t="shared" ca="1" si="66"/>
        <v>203.07101727446675</v>
      </c>
      <c r="B2158" s="50">
        <f t="shared" ca="1" si="67"/>
        <v>-63.353044332760156</v>
      </c>
      <c r="D2158" s="82"/>
      <c r="F2158" s="10"/>
      <c r="G2158" s="11"/>
    </row>
    <row r="2159" spans="1:7" x14ac:dyDescent="0.2">
      <c r="A2159" s="57">
        <f t="shared" ca="1" si="66"/>
        <v>203.16698656429401</v>
      </c>
      <c r="B2159" s="50">
        <f t="shared" ca="1" si="67"/>
        <v>-63.316026295639745</v>
      </c>
      <c r="D2159" s="82"/>
      <c r="F2159" s="10"/>
      <c r="G2159" s="11"/>
    </row>
    <row r="2160" spans="1:7" x14ac:dyDescent="0.2">
      <c r="A2160" s="57">
        <f t="shared" ca="1" si="66"/>
        <v>203.26295585412126</v>
      </c>
      <c r="B2160" s="50">
        <f t="shared" ca="1" si="67"/>
        <v>-63.279752394188108</v>
      </c>
      <c r="D2160" s="82"/>
      <c r="F2160" s="10"/>
      <c r="G2160" s="11"/>
    </row>
    <row r="2161" spans="1:7" x14ac:dyDescent="0.2">
      <c r="A2161" s="57">
        <f t="shared" ca="1" si="66"/>
        <v>203.35892514394851</v>
      </c>
      <c r="B2161" s="50">
        <f t="shared" ca="1" si="67"/>
        <v>-63.244219842664208</v>
      </c>
      <c r="D2161" s="82"/>
      <c r="F2161" s="10"/>
      <c r="G2161" s="11"/>
    </row>
    <row r="2162" spans="1:7" x14ac:dyDescent="0.2">
      <c r="A2162" s="57">
        <f t="shared" ca="1" si="66"/>
        <v>203.45489443377576</v>
      </c>
      <c r="B2162" s="50">
        <f t="shared" ca="1" si="67"/>
        <v>-63.209425908399801</v>
      </c>
      <c r="D2162" s="82"/>
      <c r="F2162" s="10"/>
      <c r="G2162" s="11"/>
    </row>
    <row r="2163" spans="1:7" x14ac:dyDescent="0.2">
      <c r="A2163" s="57">
        <f t="shared" ca="1" si="66"/>
        <v>203.55086372360302</v>
      </c>
      <c r="B2163" s="50">
        <f t="shared" ca="1" si="67"/>
        <v>-63.17536791113551</v>
      </c>
      <c r="D2163" s="82"/>
      <c r="F2163" s="10"/>
      <c r="G2163" s="11"/>
    </row>
    <row r="2164" spans="1:7" x14ac:dyDescent="0.2">
      <c r="A2164" s="57">
        <f t="shared" ca="1" si="66"/>
        <v>203.64683301343027</v>
      </c>
      <c r="B2164" s="50">
        <f t="shared" ca="1" si="67"/>
        <v>-63.142043222372919</v>
      </c>
      <c r="D2164" s="82"/>
      <c r="F2164" s="10"/>
      <c r="G2164" s="11"/>
    </row>
    <row r="2165" spans="1:7" x14ac:dyDescent="0.2">
      <c r="A2165" s="57">
        <f t="shared" ca="1" si="66"/>
        <v>203.74280230325752</v>
      </c>
      <c r="B2165" s="50">
        <f t="shared" ca="1" si="67"/>
        <v>-63.109449264742437</v>
      </c>
      <c r="D2165" s="82"/>
      <c r="F2165" s="10"/>
      <c r="G2165" s="11"/>
    </row>
    <row r="2166" spans="1:7" x14ac:dyDescent="0.2">
      <c r="A2166" s="57">
        <f t="shared" ca="1" si="66"/>
        <v>203.83877159308477</v>
      </c>
      <c r="B2166" s="50">
        <f t="shared" ca="1" si="67"/>
        <v>-63.077583511386564</v>
      </c>
      <c r="D2166" s="82"/>
      <c r="F2166" s="10"/>
      <c r="G2166" s="11"/>
    </row>
    <row r="2167" spans="1:7" x14ac:dyDescent="0.2">
      <c r="A2167" s="57">
        <f t="shared" ca="1" si="66"/>
        <v>203.93474088291202</v>
      </c>
      <c r="B2167" s="50">
        <f t="shared" ca="1" si="67"/>
        <v>-63.046443485358061</v>
      </c>
      <c r="D2167" s="82"/>
      <c r="F2167" s="10"/>
      <c r="G2167" s="11"/>
    </row>
    <row r="2168" spans="1:7" x14ac:dyDescent="0.2">
      <c r="A2168" s="57">
        <f t="shared" ca="1" si="66"/>
        <v>204.03071017273928</v>
      </c>
      <c r="B2168" s="50">
        <f t="shared" ca="1" si="67"/>
        <v>-63.016026759033096</v>
      </c>
      <c r="D2168" s="82"/>
      <c r="F2168" s="10"/>
      <c r="G2168" s="11"/>
    </row>
    <row r="2169" spans="1:7" x14ac:dyDescent="0.2">
      <c r="A2169" s="57">
        <f t="shared" ca="1" si="66"/>
        <v>204.12667946256653</v>
      </c>
      <c r="B2169" s="50">
        <f t="shared" ca="1" si="67"/>
        <v>-62.986330953538491</v>
      </c>
      <c r="D2169" s="82"/>
      <c r="F2169" s="10"/>
      <c r="G2169" s="11"/>
    </row>
    <row r="2170" spans="1:7" x14ac:dyDescent="0.2">
      <c r="A2170" s="57">
        <f t="shared" ca="1" si="66"/>
        <v>204.22264875239378</v>
      </c>
      <c r="B2170" s="50">
        <f t="shared" ca="1" si="67"/>
        <v>-62.957353738193433</v>
      </c>
      <c r="D2170" s="82"/>
      <c r="F2170" s="10"/>
      <c r="G2170" s="11"/>
    </row>
    <row r="2171" spans="1:7" x14ac:dyDescent="0.2">
      <c r="A2171" s="57">
        <f t="shared" ca="1" si="66"/>
        <v>204.31861804222103</v>
      </c>
      <c r="B2171" s="50">
        <f t="shared" ca="1" si="67"/>
        <v>-62.929092829964723</v>
      </c>
      <c r="D2171" s="82"/>
      <c r="F2171" s="10"/>
      <c r="G2171" s="11"/>
    </row>
    <row r="2172" spans="1:7" x14ac:dyDescent="0.2">
      <c r="A2172" s="57">
        <f t="shared" ca="1" si="66"/>
        <v>204.41458733204828</v>
      </c>
      <c r="B2172" s="50">
        <f t="shared" ca="1" si="67"/>
        <v>-62.901545992935752</v>
      </c>
      <c r="D2172" s="82"/>
      <c r="F2172" s="10"/>
      <c r="G2172" s="11"/>
    </row>
    <row r="2173" spans="1:7" x14ac:dyDescent="0.2">
      <c r="A2173" s="57">
        <f t="shared" ca="1" si="66"/>
        <v>204.51055662187554</v>
      </c>
      <c r="B2173" s="50">
        <f t="shared" ca="1" si="67"/>
        <v>-62.874711037788686</v>
      </c>
      <c r="D2173" s="82"/>
      <c r="F2173" s="10"/>
      <c r="G2173" s="11"/>
    </row>
    <row r="2174" spans="1:7" x14ac:dyDescent="0.2">
      <c r="A2174" s="57">
        <f t="shared" ca="1" si="66"/>
        <v>204.60652591170279</v>
      </c>
      <c r="B2174" s="50">
        <f t="shared" ca="1" si="67"/>
        <v>-62.848585821299629</v>
      </c>
      <c r="D2174" s="82"/>
      <c r="F2174" s="10"/>
      <c r="G2174" s="11"/>
    </row>
    <row r="2175" spans="1:7" x14ac:dyDescent="0.2">
      <c r="A2175" s="57">
        <f t="shared" ca="1" si="66"/>
        <v>204.70249520153004</v>
      </c>
      <c r="B2175" s="50">
        <f t="shared" ca="1" si="67"/>
        <v>-62.823168245846645</v>
      </c>
      <c r="D2175" s="82"/>
      <c r="F2175" s="10"/>
      <c r="G2175" s="11"/>
    </row>
    <row r="2176" spans="1:7" x14ac:dyDescent="0.2">
      <c r="A2176" s="57">
        <f t="shared" ca="1" si="66"/>
        <v>204.79846449135729</v>
      </c>
      <c r="B2176" s="50">
        <f t="shared" ca="1" si="67"/>
        <v>-62.798456258930202</v>
      </c>
      <c r="D2176" s="82"/>
      <c r="F2176" s="10"/>
      <c r="G2176" s="11"/>
    </row>
    <row r="2177" spans="1:7" x14ac:dyDescent="0.2">
      <c r="A2177" s="57">
        <f t="shared" ca="1" si="66"/>
        <v>204.89443378118455</v>
      </c>
      <c r="B2177" s="50">
        <f t="shared" ca="1" si="67"/>
        <v>-62.774447852705833</v>
      </c>
      <c r="D2177" s="82"/>
      <c r="F2177" s="10"/>
      <c r="G2177" s="11"/>
    </row>
    <row r="2178" spans="1:7" x14ac:dyDescent="0.2">
      <c r="A2178" s="57">
        <f t="shared" ca="1" si="66"/>
        <v>204.9904030710118</v>
      </c>
      <c r="B2178" s="50">
        <f t="shared" ca="1" si="67"/>
        <v>-62.751141063529026</v>
      </c>
      <c r="D2178" s="82"/>
      <c r="F2178" s="10"/>
      <c r="G2178" s="11"/>
    </row>
    <row r="2179" spans="1:7" x14ac:dyDescent="0.2">
      <c r="A2179" s="57">
        <f t="shared" ca="1" si="66"/>
        <v>205.08637236083905</v>
      </c>
      <c r="B2179" s="50">
        <f t="shared" ca="1" si="67"/>
        <v>-62.728533971511602</v>
      </c>
      <c r="D2179" s="82"/>
      <c r="F2179" s="10"/>
      <c r="G2179" s="11"/>
    </row>
    <row r="2180" spans="1:7" x14ac:dyDescent="0.2">
      <c r="A2180" s="57">
        <f t="shared" ca="1" si="66"/>
        <v>205.1823416506663</v>
      </c>
      <c r="B2180" s="50">
        <f t="shared" ca="1" si="67"/>
        <v>-62.706624700090011</v>
      </c>
      <c r="D2180" s="82"/>
      <c r="F2180" s="10"/>
      <c r="G2180" s="11"/>
    </row>
    <row r="2181" spans="1:7" x14ac:dyDescent="0.2">
      <c r="A2181" s="57">
        <f t="shared" ca="1" si="66"/>
        <v>205.27831094049355</v>
      </c>
      <c r="B2181" s="50">
        <f t="shared" ca="1" si="67"/>
        <v>-62.685411415604769</v>
      </c>
      <c r="D2181" s="82"/>
      <c r="F2181" s="10"/>
      <c r="G2181" s="11"/>
    </row>
    <row r="2182" spans="1:7" x14ac:dyDescent="0.2">
      <c r="A2182" s="57">
        <f t="shared" ca="1" si="66"/>
        <v>205.37428023032081</v>
      </c>
      <c r="B2182" s="50">
        <f t="shared" ca="1" si="67"/>
        <v>-62.664892326891149</v>
      </c>
      <c r="D2182" s="82"/>
      <c r="F2182" s="10"/>
      <c r="G2182" s="11"/>
    </row>
    <row r="2183" spans="1:7" x14ac:dyDescent="0.2">
      <c r="A2183" s="57">
        <f t="shared" ca="1" si="66"/>
        <v>205.47024952014806</v>
      </c>
      <c r="B2183" s="50">
        <f t="shared" ca="1" si="67"/>
        <v>-62.645065684880819</v>
      </c>
      <c r="D2183" s="82"/>
      <c r="F2183" s="10"/>
      <c r="G2183" s="11"/>
    </row>
    <row r="2184" spans="1:7" x14ac:dyDescent="0.2">
      <c r="A2184" s="57">
        <f t="shared" ca="1" si="66"/>
        <v>205.56621880997531</v>
      </c>
      <c r="B2184" s="50">
        <f t="shared" ca="1" si="67"/>
        <v>-62.625929782214236</v>
      </c>
      <c r="D2184" s="82"/>
      <c r="F2184" s="10"/>
      <c r="G2184" s="11"/>
    </row>
    <row r="2185" spans="1:7" x14ac:dyDescent="0.2">
      <c r="A2185" s="57">
        <f t="shared" ca="1" si="66"/>
        <v>205.66218809980256</v>
      </c>
      <c r="B2185" s="50">
        <f t="shared" ca="1" si="67"/>
        <v>-62.607482952863691</v>
      </c>
      <c r="D2185" s="82"/>
      <c r="F2185" s="10"/>
      <c r="G2185" s="11"/>
    </row>
    <row r="2186" spans="1:7" x14ac:dyDescent="0.2">
      <c r="A2186" s="57">
        <f t="shared" ca="1" si="66"/>
        <v>205.75815738962982</v>
      </c>
      <c r="B2186" s="50">
        <f t="shared" ca="1" si="67"/>
        <v>-62.589723571766697</v>
      </c>
      <c r="D2186" s="82"/>
      <c r="F2186" s="10"/>
      <c r="G2186" s="11"/>
    </row>
    <row r="2187" spans="1:7" x14ac:dyDescent="0.2">
      <c r="A2187" s="57">
        <f t="shared" ca="1" si="66"/>
        <v>205.85412667945707</v>
      </c>
      <c r="B2187" s="50">
        <f t="shared" ca="1" si="67"/>
        <v>-62.57265005446952</v>
      </c>
      <c r="D2187" s="82"/>
      <c r="F2187" s="10"/>
      <c r="G2187" s="11"/>
    </row>
    <row r="2188" spans="1:7" x14ac:dyDescent="0.2">
      <c r="A2188" s="57">
        <f t="shared" ca="1" si="66"/>
        <v>205.95009596928432</v>
      </c>
      <c r="B2188" s="50">
        <f t="shared" ca="1" si="67"/>
        <v>-62.556260856781016</v>
      </c>
      <c r="D2188" s="82"/>
      <c r="F2188" s="10"/>
      <c r="G2188" s="11"/>
    </row>
    <row r="2189" spans="1:7" x14ac:dyDescent="0.2">
      <c r="A2189" s="57">
        <f t="shared" ca="1" si="66"/>
        <v>206.04606525911157</v>
      </c>
      <c r="B2189" s="50">
        <f t="shared" ca="1" si="67"/>
        <v>-62.540554474436107</v>
      </c>
      <c r="D2189" s="82"/>
      <c r="F2189" s="10"/>
      <c r="G2189" s="11"/>
    </row>
    <row r="2190" spans="1:7" x14ac:dyDescent="0.2">
      <c r="A2190" s="57">
        <f t="shared" ca="1" si="66"/>
        <v>206.14203454893882</v>
      </c>
      <c r="B2190" s="50">
        <f t="shared" ca="1" si="67"/>
        <v>-62.525529442769127</v>
      </c>
      <c r="D2190" s="82"/>
      <c r="F2190" s="10"/>
      <c r="G2190" s="11"/>
    </row>
    <row r="2191" spans="1:7" x14ac:dyDescent="0.2">
      <c r="A2191" s="57">
        <f t="shared" ca="1" si="66"/>
        <v>206.23800383876608</v>
      </c>
      <c r="B2191" s="50">
        <f t="shared" ca="1" si="67"/>
        <v>-62.511184336396681</v>
      </c>
      <c r="D2191" s="82"/>
      <c r="F2191" s="10"/>
      <c r="G2191" s="11"/>
    </row>
    <row r="2192" spans="1:7" x14ac:dyDescent="0.2">
      <c r="A2192" s="57">
        <f t="shared" ca="1" si="66"/>
        <v>206.33397312859333</v>
      </c>
      <c r="B2192" s="50">
        <f t="shared" ca="1" si="67"/>
        <v>-62.497517768910029</v>
      </c>
      <c r="D2192" s="82"/>
      <c r="F2192" s="10"/>
      <c r="G2192" s="11"/>
    </row>
    <row r="2193" spans="1:7" x14ac:dyDescent="0.2">
      <c r="A2193" s="57">
        <f t="shared" ca="1" si="66"/>
        <v>206.42994241842058</v>
      </c>
      <c r="B2193" s="50">
        <f t="shared" ca="1" si="67"/>
        <v>-62.484528392576649</v>
      </c>
      <c r="D2193" s="82"/>
      <c r="F2193" s="10"/>
      <c r="G2193" s="11"/>
    </row>
    <row r="2194" spans="1:7" x14ac:dyDescent="0.2">
      <c r="A2194" s="57">
        <f t="shared" ca="1" si="66"/>
        <v>206.52591170824783</v>
      </c>
      <c r="B2194" s="50">
        <f t="shared" ca="1" si="67"/>
        <v>-62.472214898051</v>
      </c>
      <c r="D2194" s="82"/>
      <c r="F2194" s="10"/>
      <c r="G2194" s="11"/>
    </row>
    <row r="2195" spans="1:7" x14ac:dyDescent="0.2">
      <c r="A2195" s="57">
        <f t="shared" ca="1" si="66"/>
        <v>206.62188099807508</v>
      </c>
      <c r="B2195" s="50">
        <f t="shared" ca="1" si="67"/>
        <v>-62.460576014094343</v>
      </c>
      <c r="D2195" s="82"/>
      <c r="F2195" s="10"/>
      <c r="G2195" s="11"/>
    </row>
    <row r="2196" spans="1:7" x14ac:dyDescent="0.2">
      <c r="A2196" s="57">
        <f t="shared" ca="1" si="66"/>
        <v>206.71785028790234</v>
      </c>
      <c r="B2196" s="50">
        <f t="shared" ca="1" si="67"/>
        <v>-62.449610507303397</v>
      </c>
      <c r="D2196" s="82"/>
      <c r="F2196" s="10"/>
      <c r="G2196" s="11"/>
    </row>
    <row r="2197" spans="1:7" x14ac:dyDescent="0.2">
      <c r="A2197" s="57">
        <f t="shared" ca="1" si="66"/>
        <v>206.81381957772959</v>
      </c>
      <c r="B2197" s="50">
        <f t="shared" ca="1" si="67"/>
        <v>-62.439317181847699</v>
      </c>
      <c r="D2197" s="82"/>
      <c r="F2197" s="10"/>
      <c r="G2197" s="11"/>
    </row>
    <row r="2198" spans="1:7" x14ac:dyDescent="0.2">
      <c r="A2198" s="57">
        <f t="shared" ca="1" si="66"/>
        <v>206.90978886755684</v>
      </c>
      <c r="B2198" s="50">
        <f t="shared" ca="1" si="67"/>
        <v>-62.429694879215774</v>
      </c>
      <c r="D2198" s="82"/>
      <c r="F2198" s="10"/>
      <c r="G2198" s="11"/>
    </row>
    <row r="2199" spans="1:7" x14ac:dyDescent="0.2">
      <c r="A2199" s="57">
        <f t="shared" ca="1" si="66"/>
        <v>207.00575815738409</v>
      </c>
      <c r="B2199" s="50">
        <f t="shared" ca="1" si="67"/>
        <v>-62.420742477969668</v>
      </c>
      <c r="D2199" s="82"/>
      <c r="F2199" s="10"/>
      <c r="G2199" s="11"/>
    </row>
    <row r="2200" spans="1:7" x14ac:dyDescent="0.2">
      <c r="A2200" s="57">
        <f t="shared" ca="1" si="66"/>
        <v>207.10172744721135</v>
      </c>
      <c r="B2200" s="50">
        <f t="shared" ca="1" si="67"/>
        <v>-62.41245889350796</v>
      </c>
      <c r="D2200" s="82"/>
      <c r="F2200" s="10"/>
      <c r="G2200" s="11"/>
    </row>
    <row r="2201" spans="1:7" x14ac:dyDescent="0.2">
      <c r="A2201" s="57">
        <f t="shared" ca="1" si="66"/>
        <v>207.1976967370386</v>
      </c>
      <c r="B2201" s="50">
        <f t="shared" ca="1" si="67"/>
        <v>-62.4048430778371</v>
      </c>
      <c r="D2201" s="82"/>
      <c r="F2201" s="10"/>
      <c r="G2201" s="11"/>
    </row>
    <row r="2202" spans="1:7" x14ac:dyDescent="0.2">
      <c r="A2202" s="57">
        <f t="shared" ca="1" si="66"/>
        <v>207.29366602686585</v>
      </c>
      <c r="B2202" s="50">
        <f t="shared" ca="1" si="67"/>
        <v>-62.397894019350943</v>
      </c>
      <c r="D2202" s="82"/>
      <c r="F2202" s="10"/>
      <c r="G2202" s="11"/>
    </row>
    <row r="2203" spans="1:7" x14ac:dyDescent="0.2">
      <c r="A2203" s="57">
        <f t="shared" ca="1" si="66"/>
        <v>207.3896353166931</v>
      </c>
      <c r="B2203" s="50">
        <f t="shared" ca="1" si="67"/>
        <v>-62.391610742618333</v>
      </c>
      <c r="D2203" s="82"/>
      <c r="F2203" s="10"/>
      <c r="G2203" s="11"/>
    </row>
    <row r="2204" spans="1:7" x14ac:dyDescent="0.2">
      <c r="A2204" s="57">
        <f t="shared" ca="1" si="66"/>
        <v>207.48560460652035</v>
      </c>
      <c r="B2204" s="50">
        <f t="shared" ca="1" si="67"/>
        <v>-62.385992308178764</v>
      </c>
      <c r="D2204" s="82"/>
      <c r="F2204" s="10"/>
      <c r="G2204" s="11"/>
    </row>
    <row r="2205" spans="1:7" x14ac:dyDescent="0.2">
      <c r="A2205" s="57">
        <f t="shared" ca="1" si="66"/>
        <v>207.58157389634761</v>
      </c>
      <c r="B2205" s="50">
        <f t="shared" ca="1" si="67"/>
        <v>-62.38103781234593</v>
      </c>
      <c r="D2205" s="82"/>
      <c r="F2205" s="10"/>
      <c r="G2205" s="11"/>
    </row>
    <row r="2206" spans="1:7" x14ac:dyDescent="0.2">
      <c r="A2206" s="57">
        <f t="shared" ca="1" si="66"/>
        <v>207.67754318617486</v>
      </c>
      <c r="B2206" s="50">
        <f t="shared" ca="1" si="67"/>
        <v>-62.376746387019082</v>
      </c>
      <c r="D2206" s="82"/>
      <c r="F2206" s="10"/>
      <c r="G2206" s="11"/>
    </row>
    <row r="2207" spans="1:7" x14ac:dyDescent="0.2">
      <c r="A2207" s="57">
        <f t="shared" ca="1" si="66"/>
        <v>207.77351247600211</v>
      </c>
      <c r="B2207" s="50">
        <f t="shared" ca="1" si="67"/>
        <v>-62.373117199502218</v>
      </c>
      <c r="D2207" s="82"/>
      <c r="F2207" s="10"/>
      <c r="G2207" s="11"/>
    </row>
    <row r="2208" spans="1:7" x14ac:dyDescent="0.2">
      <c r="A2208" s="57">
        <f t="shared" ca="1" si="66"/>
        <v>207.86948176582936</v>
      </c>
      <c r="B2208" s="50">
        <f t="shared" ca="1" si="67"/>
        <v>-62.370149452330814</v>
      </c>
      <c r="D2208" s="82"/>
      <c r="F2208" s="10"/>
      <c r="G2208" s="11"/>
    </row>
    <row r="2209" spans="1:7" x14ac:dyDescent="0.2">
      <c r="A2209" s="57">
        <f t="shared" ca="1" si="66"/>
        <v>207.96545105565662</v>
      </c>
      <c r="B2209" s="50">
        <f t="shared" ca="1" si="67"/>
        <v>-62.367842383106201</v>
      </c>
      <c r="D2209" s="82"/>
      <c r="F2209" s="10"/>
      <c r="G2209" s="11"/>
    </row>
    <row r="2210" spans="1:7" x14ac:dyDescent="0.2">
      <c r="A2210" s="57">
        <f t="shared" ca="1" si="66"/>
        <v>208.06142034548387</v>
      </c>
      <c r="B2210" s="50">
        <f t="shared" ca="1" si="67"/>
        <v>-62.366195264337534</v>
      </c>
      <c r="D2210" s="82"/>
      <c r="F2210" s="10"/>
      <c r="G2210" s="11"/>
    </row>
    <row r="2211" spans="1:7" x14ac:dyDescent="0.2">
      <c r="A2211" s="57">
        <f t="shared" ca="1" si="66"/>
        <v>208.15738963531112</v>
      </c>
      <c r="B2211" s="50">
        <f t="shared" ca="1" si="67"/>
        <v>-62.365207403291087</v>
      </c>
      <c r="D2211" s="82"/>
      <c r="F2211" s="10"/>
      <c r="G2211" s="11"/>
    </row>
    <row r="2212" spans="1:7" x14ac:dyDescent="0.2">
      <c r="A2212" s="57">
        <f t="shared" ca="1" si="66"/>
        <v>208.25335892513837</v>
      </c>
      <c r="B2212" s="50">
        <f t="shared" ca="1" si="67"/>
        <v>-62.36487814184693</v>
      </c>
      <c r="D2212" s="82"/>
      <c r="F2212" s="10"/>
      <c r="G2212" s="11"/>
    </row>
    <row r="2213" spans="1:7" x14ac:dyDescent="0.2">
      <c r="A2213" s="57">
        <f t="shared" ca="1" si="66"/>
        <v>208.34932821496562</v>
      </c>
      <c r="B2213" s="50">
        <f t="shared" ca="1" si="67"/>
        <v>-62.365206856363073</v>
      </c>
      <c r="D2213" s="82"/>
      <c r="F2213" s="10"/>
      <c r="G2213" s="11"/>
    </row>
    <row r="2214" spans="1:7" x14ac:dyDescent="0.2">
      <c r="A2214" s="57">
        <f t="shared" ca="1" si="66"/>
        <v>208.44529750479288</v>
      </c>
      <c r="B2214" s="50">
        <f t="shared" ca="1" si="67"/>
        <v>-62.366192957546701</v>
      </c>
      <c r="D2214" s="82"/>
      <c r="F2214" s="10"/>
      <c r="G2214" s="11"/>
    </row>
    <row r="2215" spans="1:7" x14ac:dyDescent="0.2">
      <c r="A2215" s="57">
        <f t="shared" ca="1" si="66"/>
        <v>208.54126679462013</v>
      </c>
      <c r="B2215" s="50">
        <f t="shared" ca="1" si="67"/>
        <v>-62.367835890332657</v>
      </c>
      <c r="D2215" s="82"/>
      <c r="F2215" s="10"/>
      <c r="G2215" s="11"/>
    </row>
    <row r="2216" spans="1:7" x14ac:dyDescent="0.2">
      <c r="A2216" s="57">
        <f t="shared" ca="1" si="66"/>
        <v>208.63723608444738</v>
      </c>
      <c r="B2216" s="50">
        <f t="shared" ca="1" si="67"/>
        <v>-62.370135133769139</v>
      </c>
      <c r="D2216" s="82"/>
      <c r="F2216" s="10"/>
      <c r="G2216" s="11"/>
    </row>
    <row r="2217" spans="1:7" x14ac:dyDescent="0.2">
      <c r="A2217" s="57">
        <f t="shared" ca="1" si="66"/>
        <v>208.73320537427463</v>
      </c>
      <c r="B2217" s="50">
        <f t="shared" ca="1" si="67"/>
        <v>-62.373090200910411</v>
      </c>
      <c r="D2217" s="82"/>
      <c r="F2217" s="10"/>
      <c r="G2217" s="11"/>
    </row>
    <row r="2218" spans="1:7" x14ac:dyDescent="0.2">
      <c r="A2218" s="57">
        <f t="shared" ca="1" si="66"/>
        <v>208.82917466410188</v>
      </c>
      <c r="B2218" s="50">
        <f t="shared" ca="1" si="67"/>
        <v>-62.376700638716613</v>
      </c>
      <c r="D2218" s="82"/>
      <c r="F2218" s="10"/>
      <c r="G2218" s="11"/>
    </row>
    <row r="2219" spans="1:7" x14ac:dyDescent="0.2">
      <c r="A2219" s="57">
        <f t="shared" ref="A2219:A2282" ca="1" si="68">OFFSET(A2219,-1,0)+f_stop/5000</f>
        <v>208.92514395392914</v>
      </c>
      <c r="B2219" s="50">
        <f t="shared" ref="B2219:B2282" ca="1" si="69">20*LOG(ABS(   (1/f_dec*SIN(f_dec*$A2219/Fm*PI())/SIN($A2219/Fm*PI()))^(order-2) * (1/f_dec2*SIN(f_dec2*$A2219/Fm*PI())/SIN($A2219/Fm*PI())) *  (1/(f_dec*n_avg)*SIN((f_dec*n_avg)*$A2219/Fm*PI())/SIN($A2219/Fm*PI()))    ))</f>
        <v>-62.380966027960554</v>
      </c>
      <c r="D2219" s="82"/>
      <c r="F2219" s="10"/>
      <c r="G2219" s="11"/>
    </row>
    <row r="2220" spans="1:7" x14ac:dyDescent="0.2">
      <c r="A2220" s="57">
        <f t="shared" ca="1" si="68"/>
        <v>209.02111324375639</v>
      </c>
      <c r="B2220" s="50">
        <f t="shared" ca="1" si="69"/>
        <v>-62.385885983141485</v>
      </c>
      <c r="D2220" s="82"/>
      <c r="F2220" s="10"/>
      <c r="G2220" s="11"/>
    </row>
    <row r="2221" spans="1:7" x14ac:dyDescent="0.2">
      <c r="A2221" s="57">
        <f t="shared" ca="1" si="68"/>
        <v>209.11708253358364</v>
      </c>
      <c r="B2221" s="50">
        <f t="shared" ca="1" si="69"/>
        <v>-62.391460152405827</v>
      </c>
      <c r="D2221" s="82"/>
      <c r="F2221" s="10"/>
      <c r="G2221" s="11"/>
    </row>
    <row r="2222" spans="1:7" x14ac:dyDescent="0.2">
      <c r="A2222" s="57">
        <f t="shared" ca="1" si="68"/>
        <v>209.21305182341089</v>
      </c>
      <c r="B2222" s="50">
        <f t="shared" ca="1" si="69"/>
        <v>-62.397688217474737</v>
      </c>
      <c r="D2222" s="82"/>
      <c r="F2222" s="10"/>
      <c r="G2222" s="11"/>
    </row>
    <row r="2223" spans="1:7" x14ac:dyDescent="0.2">
      <c r="A2223" s="57">
        <f t="shared" ca="1" si="68"/>
        <v>209.30902111323815</v>
      </c>
      <c r="B2223" s="50">
        <f t="shared" ca="1" si="69"/>
        <v>-62.404569893578582</v>
      </c>
      <c r="D2223" s="82"/>
      <c r="F2223" s="10"/>
      <c r="G2223" s="11"/>
    </row>
    <row r="2224" spans="1:7" x14ac:dyDescent="0.2">
      <c r="A2224" s="57">
        <f t="shared" ca="1" si="68"/>
        <v>209.4049904030654</v>
      </c>
      <c r="B2224" s="50">
        <f t="shared" ca="1" si="69"/>
        <v>-62.412104929398254</v>
      </c>
      <c r="D2224" s="82"/>
      <c r="F2224" s="10"/>
      <c r="G2224" s="11"/>
    </row>
    <row r="2225" spans="1:7" x14ac:dyDescent="0.2">
      <c r="A2225" s="57">
        <f t="shared" ca="1" si="68"/>
        <v>209.50095969289265</v>
      </c>
      <c r="B2225" s="50">
        <f t="shared" ca="1" si="69"/>
        <v>-62.420293107013258</v>
      </c>
      <c r="D2225" s="82"/>
      <c r="F2225" s="10"/>
      <c r="G2225" s="11"/>
    </row>
    <row r="2226" spans="1:7" x14ac:dyDescent="0.2">
      <c r="A2226" s="57">
        <f t="shared" ca="1" si="68"/>
        <v>209.5969289827199</v>
      </c>
      <c r="B2226" s="50">
        <f t="shared" ca="1" si="69"/>
        <v>-62.42913424185663</v>
      </c>
      <c r="D2226" s="82"/>
      <c r="F2226" s="10"/>
      <c r="G2226" s="11"/>
    </row>
    <row r="2227" spans="1:7" x14ac:dyDescent="0.2">
      <c r="A2227" s="57">
        <f t="shared" ca="1" si="68"/>
        <v>209.69289827254715</v>
      </c>
      <c r="B2227" s="50">
        <f t="shared" ca="1" si="69"/>
        <v>-62.438628182676588</v>
      </c>
      <c r="D2227" s="82"/>
      <c r="F2227" s="10"/>
      <c r="G2227" s="11"/>
    </row>
    <row r="2228" spans="1:7" x14ac:dyDescent="0.2">
      <c r="A2228" s="57">
        <f t="shared" ca="1" si="68"/>
        <v>209.78886756237441</v>
      </c>
      <c r="B2228" s="50">
        <f t="shared" ca="1" si="69"/>
        <v>-62.44877481150499</v>
      </c>
      <c r="D2228" s="82"/>
      <c r="F2228" s="10"/>
      <c r="G2228" s="11"/>
    </row>
    <row r="2229" spans="1:7" x14ac:dyDescent="0.2">
      <c r="A2229" s="57">
        <f t="shared" ca="1" si="68"/>
        <v>209.88483685220166</v>
      </c>
      <c r="B2229" s="50">
        <f t="shared" ca="1" si="69"/>
        <v>-62.459574043632429</v>
      </c>
      <c r="D2229" s="82"/>
      <c r="F2229" s="10"/>
      <c r="G2229" s="11"/>
    </row>
    <row r="2230" spans="1:7" x14ac:dyDescent="0.2">
      <c r="A2230" s="57">
        <f t="shared" ca="1" si="68"/>
        <v>209.98080614202891</v>
      </c>
      <c r="B2230" s="50">
        <f t="shared" ca="1" si="69"/>
        <v>-62.471025827590211</v>
      </c>
      <c r="D2230" s="82"/>
      <c r="F2230" s="10"/>
      <c r="G2230" s="11"/>
    </row>
    <row r="2231" spans="1:7" x14ac:dyDescent="0.2">
      <c r="A2231" s="57">
        <f t="shared" ca="1" si="68"/>
        <v>210.07677543185616</v>
      </c>
      <c r="B2231" s="50">
        <f t="shared" ca="1" si="69"/>
        <v>-62.483130145138894</v>
      </c>
      <c r="D2231" s="82"/>
      <c r="F2231" s="10"/>
      <c r="G2231" s="11"/>
    </row>
    <row r="2232" spans="1:7" x14ac:dyDescent="0.2">
      <c r="A2232" s="57">
        <f t="shared" ca="1" si="68"/>
        <v>210.17274472168342</v>
      </c>
      <c r="B2232" s="50">
        <f t="shared" ca="1" si="69"/>
        <v>-62.49588701126364</v>
      </c>
      <c r="D2232" s="82"/>
      <c r="F2232" s="10"/>
      <c r="G2232" s="11"/>
    </row>
    <row r="2233" spans="1:7" x14ac:dyDescent="0.2">
      <c r="A2233" s="57">
        <f t="shared" ca="1" si="68"/>
        <v>210.26871401151067</v>
      </c>
      <c r="B2233" s="50">
        <f t="shared" ca="1" si="69"/>
        <v>-62.509296474176281</v>
      </c>
      <c r="D2233" s="82"/>
      <c r="F2233" s="10"/>
      <c r="G2233" s="11"/>
    </row>
    <row r="2234" spans="1:7" x14ac:dyDescent="0.2">
      <c r="A2234" s="57">
        <f t="shared" ca="1" si="68"/>
        <v>210.36468330133792</v>
      </c>
      <c r="B2234" s="50">
        <f t="shared" ca="1" si="69"/>
        <v>-62.523358615324042</v>
      </c>
      <c r="D2234" s="82"/>
      <c r="F2234" s="10"/>
      <c r="G2234" s="11"/>
    </row>
    <row r="2235" spans="1:7" x14ac:dyDescent="0.2">
      <c r="A2235" s="57">
        <f t="shared" ca="1" si="68"/>
        <v>210.46065259116517</v>
      </c>
      <c r="B2235" s="50">
        <f t="shared" ca="1" si="69"/>
        <v>-62.538073549404992</v>
      </c>
      <c r="D2235" s="82"/>
      <c r="F2235" s="10"/>
      <c r="G2235" s="11"/>
    </row>
    <row r="2236" spans="1:7" x14ac:dyDescent="0.2">
      <c r="A2236" s="57">
        <f t="shared" ca="1" si="68"/>
        <v>210.55662188099242</v>
      </c>
      <c r="B2236" s="50">
        <f t="shared" ca="1" si="69"/>
        <v>-62.55344142439035</v>
      </c>
      <c r="D2236" s="82"/>
      <c r="F2236" s="10"/>
      <c r="G2236" s="11"/>
    </row>
    <row r="2237" spans="1:7" x14ac:dyDescent="0.2">
      <c r="A2237" s="57">
        <f t="shared" ca="1" si="68"/>
        <v>210.65259117081968</v>
      </c>
      <c r="B2237" s="50">
        <f t="shared" ca="1" si="69"/>
        <v>-62.569462421553283</v>
      </c>
      <c r="D2237" s="82"/>
      <c r="F2237" s="10"/>
      <c r="G2237" s="11"/>
    </row>
    <row r="2238" spans="1:7" x14ac:dyDescent="0.2">
      <c r="A2238" s="57">
        <f t="shared" ca="1" si="68"/>
        <v>210.74856046064693</v>
      </c>
      <c r="B2238" s="50">
        <f t="shared" ca="1" si="69"/>
        <v>-62.586136755504683</v>
      </c>
      <c r="D2238" s="82"/>
      <c r="F2238" s="10"/>
      <c r="G2238" s="11"/>
    </row>
    <row r="2239" spans="1:7" x14ac:dyDescent="0.2">
      <c r="A2239" s="57">
        <f t="shared" ca="1" si="68"/>
        <v>210.84452975047418</v>
      </c>
      <c r="B2239" s="50">
        <f t="shared" ca="1" si="69"/>
        <v>-62.603464674235589</v>
      </c>
      <c r="D2239" s="82"/>
      <c r="F2239" s="10"/>
      <c r="G2239" s="11"/>
    </row>
    <row r="2240" spans="1:7" x14ac:dyDescent="0.2">
      <c r="A2240" s="57">
        <f t="shared" ca="1" si="68"/>
        <v>210.94049904030143</v>
      </c>
      <c r="B2240" s="50">
        <f t="shared" ca="1" si="69"/>
        <v>-62.621446459166386</v>
      </c>
      <c r="D2240" s="82"/>
      <c r="F2240" s="10"/>
      <c r="G2240" s="11"/>
    </row>
    <row r="2241" spans="1:7" x14ac:dyDescent="0.2">
      <c r="A2241" s="57">
        <f t="shared" ca="1" si="68"/>
        <v>211.03646833012868</v>
      </c>
      <c r="B2241" s="50">
        <f t="shared" ca="1" si="69"/>
        <v>-62.64008242520287</v>
      </c>
      <c r="D2241" s="82"/>
      <c r="F2241" s="10"/>
      <c r="G2241" s="11"/>
    </row>
    <row r="2242" spans="1:7" x14ac:dyDescent="0.2">
      <c r="A2242" s="57">
        <f t="shared" ca="1" si="68"/>
        <v>211.13243761995594</v>
      </c>
      <c r="B2242" s="50">
        <f t="shared" ca="1" si="69"/>
        <v>-62.659372920799072</v>
      </c>
      <c r="D2242" s="82"/>
      <c r="F2242" s="10"/>
      <c r="G2242" s="11"/>
    </row>
    <row r="2243" spans="1:7" x14ac:dyDescent="0.2">
      <c r="A2243" s="57">
        <f t="shared" ca="1" si="68"/>
        <v>211.22840690978319</v>
      </c>
      <c r="B2243" s="50">
        <f t="shared" ca="1" si="69"/>
        <v>-62.679318328026987</v>
      </c>
      <c r="D2243" s="82"/>
      <c r="F2243" s="10"/>
      <c r="G2243" s="11"/>
    </row>
    <row r="2244" spans="1:7" x14ac:dyDescent="0.2">
      <c r="A2244" s="57">
        <f t="shared" ca="1" si="68"/>
        <v>211.32437619961044</v>
      </c>
      <c r="B2244" s="50">
        <f t="shared" ca="1" si="69"/>
        <v>-62.699919062653152</v>
      </c>
      <c r="D2244" s="82"/>
      <c r="F2244" s="10"/>
      <c r="G2244" s="11"/>
    </row>
    <row r="2245" spans="1:7" x14ac:dyDescent="0.2">
      <c r="A2245" s="57">
        <f t="shared" ca="1" si="68"/>
        <v>211.42034548943769</v>
      </c>
      <c r="B2245" s="50">
        <f t="shared" ca="1" si="69"/>
        <v>-62.721175574222165</v>
      </c>
      <c r="D2245" s="82"/>
      <c r="F2245" s="10"/>
      <c r="G2245" s="11"/>
    </row>
    <row r="2246" spans="1:7" x14ac:dyDescent="0.2">
      <c r="A2246" s="57">
        <f t="shared" ca="1" si="68"/>
        <v>211.51631477926495</v>
      </c>
      <c r="B2246" s="50">
        <f t="shared" ca="1" si="69"/>
        <v>-62.743088346147111</v>
      </c>
      <c r="D2246" s="82"/>
      <c r="F2246" s="10"/>
      <c r="G2246" s="11"/>
    </row>
    <row r="2247" spans="1:7" x14ac:dyDescent="0.2">
      <c r="A2247" s="57">
        <f t="shared" ca="1" si="68"/>
        <v>211.6122840690922</v>
      </c>
      <c r="B2247" s="50">
        <f t="shared" ca="1" si="69"/>
        <v>-62.765657895807081</v>
      </c>
      <c r="D2247" s="82"/>
      <c r="F2247" s="10"/>
      <c r="G2247" s="11"/>
    </row>
    <row r="2248" spans="1:7" x14ac:dyDescent="0.2">
      <c r="A2248" s="57">
        <f t="shared" ca="1" si="68"/>
        <v>211.70825335891945</v>
      </c>
      <c r="B2248" s="50">
        <f t="shared" ca="1" si="69"/>
        <v>-62.788884774651564</v>
      </c>
      <c r="D2248" s="82"/>
      <c r="F2248" s="10"/>
      <c r="G2248" s="11"/>
    </row>
    <row r="2249" spans="1:7" x14ac:dyDescent="0.2">
      <c r="A2249" s="57">
        <f t="shared" ca="1" si="68"/>
        <v>211.8042226487467</v>
      </c>
      <c r="B2249" s="50">
        <f t="shared" ca="1" si="69"/>
        <v>-62.81276956831212</v>
      </c>
      <c r="D2249" s="82"/>
      <c r="F2249" s="10"/>
      <c r="G2249" s="11"/>
    </row>
    <row r="2250" spans="1:7" x14ac:dyDescent="0.2">
      <c r="A2250" s="57">
        <f t="shared" ca="1" si="68"/>
        <v>211.90019193857395</v>
      </c>
      <c r="B2250" s="50">
        <f t="shared" ca="1" si="69"/>
        <v>-62.83731289672096</v>
      </c>
      <c r="D2250" s="82"/>
      <c r="F2250" s="10"/>
      <c r="G2250" s="11"/>
    </row>
    <row r="2251" spans="1:7" x14ac:dyDescent="0.2">
      <c r="A2251" s="57">
        <f t="shared" ca="1" si="68"/>
        <v>211.99616122840121</v>
      </c>
      <c r="B2251" s="50">
        <f t="shared" ca="1" si="69"/>
        <v>-62.862515414236896</v>
      </c>
      <c r="D2251" s="82"/>
      <c r="F2251" s="10"/>
      <c r="G2251" s="11"/>
    </row>
    <row r="2252" spans="1:7" x14ac:dyDescent="0.2">
      <c r="A2252" s="57">
        <f t="shared" ca="1" si="68"/>
        <v>212.09213051822846</v>
      </c>
      <c r="B2252" s="50">
        <f t="shared" ca="1" si="69"/>
        <v>-62.88837780977844</v>
      </c>
      <c r="D2252" s="82"/>
      <c r="F2252" s="10"/>
      <c r="G2252" s="11"/>
    </row>
    <row r="2253" spans="1:7" x14ac:dyDescent="0.2">
      <c r="A2253" s="57">
        <f t="shared" ca="1" si="68"/>
        <v>212.18809980805571</v>
      </c>
      <c r="B2253" s="50">
        <f t="shared" ca="1" si="69"/>
        <v>-62.914900806964191</v>
      </c>
      <c r="D2253" s="82"/>
      <c r="F2253" s="10"/>
      <c r="G2253" s="11"/>
    </row>
    <row r="2254" spans="1:7" x14ac:dyDescent="0.2">
      <c r="A2254" s="57">
        <f t="shared" ca="1" si="68"/>
        <v>212.28406909788296</v>
      </c>
      <c r="B2254" s="50">
        <f t="shared" ca="1" si="69"/>
        <v>-62.942085164260568</v>
      </c>
      <c r="D2254" s="82"/>
      <c r="F2254" s="10"/>
      <c r="G2254" s="11"/>
    </row>
    <row r="2255" spans="1:7" x14ac:dyDescent="0.2">
      <c r="A2255" s="57">
        <f t="shared" ca="1" si="68"/>
        <v>212.38003838771021</v>
      </c>
      <c r="B2255" s="50">
        <f t="shared" ca="1" si="69"/>
        <v>-62.969931675137033</v>
      </c>
      <c r="D2255" s="82"/>
      <c r="F2255" s="10"/>
      <c r="G2255" s="11"/>
    </row>
    <row r="2256" spans="1:7" x14ac:dyDescent="0.2">
      <c r="A2256" s="57">
        <f t="shared" ca="1" si="68"/>
        <v>212.47600767753747</v>
      </c>
      <c r="B2256" s="50">
        <f t="shared" ca="1" si="69"/>
        <v>-62.998441168228723</v>
      </c>
      <c r="D2256" s="82"/>
      <c r="F2256" s="10"/>
      <c r="G2256" s="11"/>
    </row>
    <row r="2257" spans="1:7" x14ac:dyDescent="0.2">
      <c r="A2257" s="57">
        <f t="shared" ca="1" si="68"/>
        <v>212.57197696736472</v>
      </c>
      <c r="B2257" s="50">
        <f t="shared" ca="1" si="69"/>
        <v>-63.027614507506655</v>
      </c>
      <c r="D2257" s="82"/>
      <c r="F2257" s="10"/>
      <c r="G2257" s="11"/>
    </row>
    <row r="2258" spans="1:7" x14ac:dyDescent="0.2">
      <c r="A2258" s="57">
        <f t="shared" ca="1" si="68"/>
        <v>212.66794625719197</v>
      </c>
      <c r="B2258" s="50">
        <f t="shared" ca="1" si="69"/>
        <v>-63.057452592455626</v>
      </c>
      <c r="D2258" s="82"/>
      <c r="F2258" s="10"/>
      <c r="G2258" s="11"/>
    </row>
    <row r="2259" spans="1:7" x14ac:dyDescent="0.2">
      <c r="A2259" s="57">
        <f t="shared" ca="1" si="68"/>
        <v>212.76391554701922</v>
      </c>
      <c r="B2259" s="50">
        <f t="shared" ca="1" si="69"/>
        <v>-63.087956358259767</v>
      </c>
      <c r="D2259" s="82"/>
      <c r="F2259" s="10"/>
      <c r="G2259" s="11"/>
    </row>
    <row r="2260" spans="1:7" x14ac:dyDescent="0.2">
      <c r="A2260" s="57">
        <f t="shared" ca="1" si="68"/>
        <v>212.85988483684648</v>
      </c>
      <c r="B2260" s="50">
        <f t="shared" ca="1" si="69"/>
        <v>-63.119126775995881</v>
      </c>
      <c r="D2260" s="82"/>
      <c r="F2260" s="10"/>
      <c r="G2260" s="11"/>
    </row>
    <row r="2261" spans="1:7" x14ac:dyDescent="0.2">
      <c r="A2261" s="57">
        <f t="shared" ca="1" si="68"/>
        <v>212.95585412667373</v>
      </c>
      <c r="B2261" s="50">
        <f t="shared" ca="1" si="69"/>
        <v>-63.150964852834754</v>
      </c>
      <c r="D2261" s="82"/>
      <c r="F2261" s="10"/>
      <c r="G2261" s="11"/>
    </row>
    <row r="2262" spans="1:7" x14ac:dyDescent="0.2">
      <c r="A2262" s="57">
        <f t="shared" ca="1" si="68"/>
        <v>213.05182341650098</v>
      </c>
      <c r="B2262" s="50">
        <f t="shared" ca="1" si="69"/>
        <v>-63.183471632250303</v>
      </c>
      <c r="D2262" s="82"/>
      <c r="F2262" s="10"/>
      <c r="G2262" s="11"/>
    </row>
    <row r="2263" spans="1:7" x14ac:dyDescent="0.2">
      <c r="A2263" s="57">
        <f t="shared" ca="1" si="68"/>
        <v>213.14779270632823</v>
      </c>
      <c r="B2263" s="50">
        <f t="shared" ca="1" si="69"/>
        <v>-63.21664819423691</v>
      </c>
      <c r="D2263" s="82"/>
      <c r="F2263" s="10"/>
      <c r="G2263" s="11"/>
    </row>
    <row r="2264" spans="1:7" x14ac:dyDescent="0.2">
      <c r="A2264" s="57">
        <f t="shared" ca="1" si="68"/>
        <v>213.24376199615548</v>
      </c>
      <c r="B2264" s="50">
        <f t="shared" ca="1" si="69"/>
        <v>-63.250495655534905</v>
      </c>
      <c r="D2264" s="82"/>
      <c r="F2264" s="10"/>
      <c r="G2264" s="11"/>
    </row>
    <row r="2265" spans="1:7" x14ac:dyDescent="0.2">
      <c r="A2265" s="57">
        <f t="shared" ca="1" si="68"/>
        <v>213.33973128598274</v>
      </c>
      <c r="B2265" s="50">
        <f t="shared" ca="1" si="69"/>
        <v>-63.285015169864195</v>
      </c>
      <c r="D2265" s="82"/>
      <c r="F2265" s="10"/>
      <c r="G2265" s="11"/>
    </row>
    <row r="2266" spans="1:7" x14ac:dyDescent="0.2">
      <c r="A2266" s="57">
        <f t="shared" ca="1" si="68"/>
        <v>213.43570057580999</v>
      </c>
      <c r="B2266" s="50">
        <f t="shared" ca="1" si="69"/>
        <v>-63.320207928166433</v>
      </c>
      <c r="D2266" s="82"/>
      <c r="F2266" s="10"/>
      <c r="G2266" s="11"/>
    </row>
    <row r="2267" spans="1:7" x14ac:dyDescent="0.2">
      <c r="A2267" s="57">
        <f t="shared" ca="1" si="68"/>
        <v>213.53166986563724</v>
      </c>
      <c r="B2267" s="50">
        <f t="shared" ca="1" si="69"/>
        <v>-63.356075158855575</v>
      </c>
      <c r="D2267" s="82"/>
      <c r="F2267" s="10"/>
      <c r="G2267" s="11"/>
    </row>
    <row r="2268" spans="1:7" x14ac:dyDescent="0.2">
      <c r="A2268" s="57">
        <f t="shared" ca="1" si="68"/>
        <v>213.62763915546449</v>
      </c>
      <c r="B2268" s="50">
        <f t="shared" ca="1" si="69"/>
        <v>-63.392618128076997</v>
      </c>
      <c r="D2268" s="82"/>
      <c r="F2268" s="10"/>
      <c r="G2268" s="11"/>
    </row>
    <row r="2269" spans="1:7" x14ac:dyDescent="0.2">
      <c r="A2269" s="57">
        <f t="shared" ca="1" si="68"/>
        <v>213.72360844529175</v>
      </c>
      <c r="B2269" s="50">
        <f t="shared" ca="1" si="69"/>
        <v>-63.429838139975473</v>
      </c>
      <c r="D2269" s="82"/>
      <c r="F2269" s="10"/>
      <c r="G2269" s="11"/>
    </row>
    <row r="2270" spans="1:7" x14ac:dyDescent="0.2">
      <c r="A2270" s="57">
        <f t="shared" ca="1" si="68"/>
        <v>213.819577735119</v>
      </c>
      <c r="B2270" s="50">
        <f t="shared" ca="1" si="69"/>
        <v>-63.467736536971756</v>
      </c>
      <c r="D2270" s="82"/>
      <c r="F2270" s="10"/>
      <c r="G2270" s="11"/>
    </row>
    <row r="2271" spans="1:7" x14ac:dyDescent="0.2">
      <c r="A2271" s="57">
        <f t="shared" ca="1" si="68"/>
        <v>213.91554702494625</v>
      </c>
      <c r="B2271" s="50">
        <f t="shared" ca="1" si="69"/>
        <v>-63.506314700048421</v>
      </c>
      <c r="D2271" s="82"/>
      <c r="F2271" s="10"/>
      <c r="G2271" s="11"/>
    </row>
    <row r="2272" spans="1:7" x14ac:dyDescent="0.2">
      <c r="A2272" s="57">
        <f t="shared" ca="1" si="68"/>
        <v>214.0115163147735</v>
      </c>
      <c r="B2272" s="50">
        <f t="shared" ca="1" si="69"/>
        <v>-63.545574049044511</v>
      </c>
      <c r="D2272" s="82"/>
      <c r="F2272" s="10"/>
      <c r="G2272" s="11"/>
    </row>
    <row r="2273" spans="1:7" x14ac:dyDescent="0.2">
      <c r="A2273" s="57">
        <f t="shared" ca="1" si="68"/>
        <v>214.10748560460075</v>
      </c>
      <c r="B2273" s="50">
        <f t="shared" ca="1" si="69"/>
        <v>-63.585516042959654</v>
      </c>
      <c r="D2273" s="82"/>
      <c r="F2273" s="10"/>
      <c r="G2273" s="11"/>
    </row>
    <row r="2274" spans="1:7" x14ac:dyDescent="0.2">
      <c r="A2274" s="57">
        <f t="shared" ca="1" si="68"/>
        <v>214.20345489442801</v>
      </c>
      <c r="B2274" s="50">
        <f t="shared" ca="1" si="69"/>
        <v>-63.626142180267365</v>
      </c>
      <c r="D2274" s="82"/>
      <c r="F2274" s="10"/>
      <c r="G2274" s="11"/>
    </row>
    <row r="2275" spans="1:7" x14ac:dyDescent="0.2">
      <c r="A2275" s="57">
        <f t="shared" ca="1" si="68"/>
        <v>214.29942418425526</v>
      </c>
      <c r="B2275" s="50">
        <f t="shared" ca="1" si="69"/>
        <v>-63.667453999238006</v>
      </c>
      <c r="D2275" s="82"/>
      <c r="F2275" s="10"/>
      <c r="G2275" s="11"/>
    </row>
    <row r="2276" spans="1:7" x14ac:dyDescent="0.2">
      <c r="A2276" s="57">
        <f t="shared" ca="1" si="68"/>
        <v>214.39539347408251</v>
      </c>
      <c r="B2276" s="50">
        <f t="shared" ca="1" si="69"/>
        <v>-63.709453078271359</v>
      </c>
      <c r="D2276" s="82"/>
      <c r="F2276" s="10"/>
      <c r="G2276" s="11"/>
    </row>
    <row r="2277" spans="1:7" x14ac:dyDescent="0.2">
      <c r="A2277" s="57">
        <f t="shared" ca="1" si="68"/>
        <v>214.49136276390976</v>
      </c>
      <c r="B2277" s="50">
        <f t="shared" ca="1" si="69"/>
        <v>-63.752141036239053</v>
      </c>
      <c r="D2277" s="82"/>
      <c r="F2277" s="10"/>
      <c r="G2277" s="11"/>
    </row>
    <row r="2278" spans="1:7" x14ac:dyDescent="0.2">
      <c r="A2278" s="57">
        <f t="shared" ca="1" si="68"/>
        <v>214.58733205373701</v>
      </c>
      <c r="B2278" s="50">
        <f t="shared" ca="1" si="69"/>
        <v>-63.795519532836934</v>
      </c>
      <c r="D2278" s="82"/>
      <c r="F2278" s="10"/>
      <c r="G2278" s="11"/>
    </row>
    <row r="2279" spans="1:7" x14ac:dyDescent="0.2">
      <c r="A2279" s="57">
        <f t="shared" ca="1" si="68"/>
        <v>214.68330134356427</v>
      </c>
      <c r="B2279" s="50">
        <f t="shared" ca="1" si="69"/>
        <v>-63.83959026894766</v>
      </c>
      <c r="D2279" s="82"/>
      <c r="F2279" s="10"/>
      <c r="G2279" s="11"/>
    </row>
    <row r="2280" spans="1:7" x14ac:dyDescent="0.2">
      <c r="A2280" s="57">
        <f t="shared" ca="1" si="68"/>
        <v>214.77927063339152</v>
      </c>
      <c r="B2280" s="50">
        <f t="shared" ca="1" si="69"/>
        <v>-63.884354987013616</v>
      </c>
      <c r="D2280" s="82"/>
      <c r="F2280" s="10"/>
      <c r="G2280" s="11"/>
    </row>
    <row r="2281" spans="1:7" x14ac:dyDescent="0.2">
      <c r="A2281" s="57">
        <f t="shared" ca="1" si="68"/>
        <v>214.87523992321877</v>
      </c>
      <c r="B2281" s="50">
        <f t="shared" ca="1" si="69"/>
        <v>-63.929815471420255</v>
      </c>
      <c r="D2281" s="82"/>
      <c r="F2281" s="10"/>
      <c r="G2281" s="11"/>
    </row>
    <row r="2282" spans="1:7" x14ac:dyDescent="0.2">
      <c r="A2282" s="57">
        <f t="shared" ca="1" si="68"/>
        <v>214.97120921304602</v>
      </c>
      <c r="B2282" s="50">
        <f t="shared" ca="1" si="69"/>
        <v>-63.975973548890337</v>
      </c>
      <c r="D2282" s="82"/>
      <c r="F2282" s="10"/>
      <c r="G2282" s="11"/>
    </row>
    <row r="2283" spans="1:7" x14ac:dyDescent="0.2">
      <c r="A2283" s="57">
        <f t="shared" ref="A2283:A2346" ca="1" si="70">OFFSET(A2283,-1,0)+f_stop/5000</f>
        <v>215.06717850287328</v>
      </c>
      <c r="B2283" s="50">
        <f t="shared" ref="B2283:B2346" ca="1" si="71">20*LOG(ABS(   (1/f_dec*SIN(f_dec*$A2283/Fm*PI())/SIN($A2283/Fm*PI()))^(order-2) * (1/f_dec2*SIN(f_dec2*$A2283/Fm*PI())/SIN($A2283/Fm*PI())) *  (1/(f_dec*n_avg)*SIN((f_dec*n_avg)*$A2283/Fm*PI())/SIN($A2283/Fm*PI()))    ))</f>
        <v>-64.022831088888736</v>
      </c>
      <c r="D2283" s="82"/>
      <c r="F2283" s="10"/>
      <c r="G2283" s="11"/>
    </row>
    <row r="2284" spans="1:7" x14ac:dyDescent="0.2">
      <c r="A2284" s="57">
        <f t="shared" ca="1" si="70"/>
        <v>215.16314779270053</v>
      </c>
      <c r="B2284" s="50">
        <f t="shared" ca="1" si="71"/>
        <v>-64.070390004038714</v>
      </c>
      <c r="D2284" s="82"/>
      <c r="F2284" s="10"/>
      <c r="G2284" s="11"/>
    </row>
    <row r="2285" spans="1:7" x14ac:dyDescent="0.2">
      <c r="A2285" s="57">
        <f t="shared" ca="1" si="70"/>
        <v>215.25911708252778</v>
      </c>
      <c r="B2285" s="50">
        <f t="shared" ca="1" si="71"/>
        <v>-64.118652250549133</v>
      </c>
      <c r="D2285" s="82"/>
      <c r="F2285" s="10"/>
      <c r="G2285" s="11"/>
    </row>
    <row r="2286" spans="1:7" x14ac:dyDescent="0.2">
      <c r="A2286" s="57">
        <f t="shared" ca="1" si="70"/>
        <v>215.35508637235503</v>
      </c>
      <c r="B2286" s="50">
        <f t="shared" ca="1" si="71"/>
        <v>-64.1676198286535</v>
      </c>
      <c r="D2286" s="82"/>
      <c r="F2286" s="10"/>
      <c r="G2286" s="11"/>
    </row>
    <row r="2287" spans="1:7" x14ac:dyDescent="0.2">
      <c r="A2287" s="57">
        <f t="shared" ca="1" si="70"/>
        <v>215.45105566218228</v>
      </c>
      <c r="B2287" s="50">
        <f t="shared" ca="1" si="71"/>
        <v>-64.217294783060353</v>
      </c>
      <c r="D2287" s="82"/>
      <c r="F2287" s="10"/>
      <c r="G2287" s="11"/>
    </row>
    <row r="2288" spans="1:7" x14ac:dyDescent="0.2">
      <c r="A2288" s="57">
        <f t="shared" ca="1" si="70"/>
        <v>215.54702495200954</v>
      </c>
      <c r="B2288" s="50">
        <f t="shared" ca="1" si="71"/>
        <v>-64.267679203415909</v>
      </c>
      <c r="D2288" s="82"/>
      <c r="F2288" s="10"/>
      <c r="G2288" s="11"/>
    </row>
    <row r="2289" spans="1:7" x14ac:dyDescent="0.2">
      <c r="A2289" s="57">
        <f t="shared" ca="1" si="70"/>
        <v>215.64299424183679</v>
      </c>
      <c r="B2289" s="50">
        <f t="shared" ca="1" si="71"/>
        <v>-64.318775224778776</v>
      </c>
      <c r="D2289" s="82"/>
      <c r="F2289" s="10"/>
      <c r="G2289" s="11"/>
    </row>
    <row r="2290" spans="1:7" x14ac:dyDescent="0.2">
      <c r="A2290" s="57">
        <f t="shared" ca="1" si="70"/>
        <v>215.73896353166404</v>
      </c>
      <c r="B2290" s="50">
        <f t="shared" ca="1" si="71"/>
        <v>-64.370585028106902</v>
      </c>
      <c r="D2290" s="82"/>
      <c r="F2290" s="10"/>
      <c r="G2290" s="11"/>
    </row>
    <row r="2291" spans="1:7" x14ac:dyDescent="0.2">
      <c r="A2291" s="57">
        <f t="shared" ca="1" si="70"/>
        <v>215.83493282149129</v>
      </c>
      <c r="B2291" s="50">
        <f t="shared" ca="1" si="71"/>
        <v>-64.423110840757573</v>
      </c>
      <c r="D2291" s="82"/>
      <c r="F2291" s="10"/>
      <c r="G2291" s="11"/>
    </row>
    <row r="2292" spans="1:7" x14ac:dyDescent="0.2">
      <c r="A2292" s="57">
        <f t="shared" ca="1" si="70"/>
        <v>215.93090211131855</v>
      </c>
      <c r="B2292" s="50">
        <f t="shared" ca="1" si="71"/>
        <v>-64.476354936999925</v>
      </c>
      <c r="D2292" s="82"/>
      <c r="F2292" s="10"/>
      <c r="G2292" s="11"/>
    </row>
    <row r="2293" spans="1:7" x14ac:dyDescent="0.2">
      <c r="A2293" s="57">
        <f t="shared" ca="1" si="70"/>
        <v>216.0268714011458</v>
      </c>
      <c r="B2293" s="50">
        <f t="shared" ca="1" si="71"/>
        <v>-64.530319638540703</v>
      </c>
      <c r="D2293" s="82"/>
      <c r="F2293" s="10"/>
      <c r="G2293" s="11"/>
    </row>
    <row r="2294" spans="1:7" x14ac:dyDescent="0.2">
      <c r="A2294" s="57">
        <f t="shared" ca="1" si="70"/>
        <v>216.12284069097305</v>
      </c>
      <c r="B2294" s="50">
        <f t="shared" ca="1" si="71"/>
        <v>-64.585007315063734</v>
      </c>
      <c r="D2294" s="82"/>
      <c r="F2294" s="10"/>
      <c r="G2294" s="11"/>
    </row>
    <row r="2295" spans="1:7" x14ac:dyDescent="0.2">
      <c r="A2295" s="57">
        <f t="shared" ca="1" si="70"/>
        <v>216.2188099808003</v>
      </c>
      <c r="B2295" s="50">
        <f t="shared" ca="1" si="71"/>
        <v>-64.640420384782828</v>
      </c>
      <c r="D2295" s="82"/>
      <c r="F2295" s="10"/>
      <c r="G2295" s="11"/>
    </row>
    <row r="2296" spans="1:7" x14ac:dyDescent="0.2">
      <c r="A2296" s="57">
        <f t="shared" ca="1" si="70"/>
        <v>216.31477927062755</v>
      </c>
      <c r="B2296" s="50">
        <f t="shared" ca="1" si="71"/>
        <v>-64.696561315008736</v>
      </c>
      <c r="D2296" s="82"/>
      <c r="F2296" s="10"/>
      <c r="G2296" s="11"/>
    </row>
    <row r="2297" spans="1:7" x14ac:dyDescent="0.2">
      <c r="A2297" s="57">
        <f t="shared" ca="1" si="70"/>
        <v>216.41074856045481</v>
      </c>
      <c r="B2297" s="50">
        <f t="shared" ca="1" si="71"/>
        <v>-64.753432622730529</v>
      </c>
      <c r="D2297" s="82"/>
      <c r="F2297" s="10"/>
      <c r="G2297" s="11"/>
    </row>
    <row r="2298" spans="1:7" x14ac:dyDescent="0.2">
      <c r="A2298" s="57">
        <f t="shared" ca="1" si="70"/>
        <v>216.50671785028206</v>
      </c>
      <c r="B2298" s="50">
        <f t="shared" ca="1" si="71"/>
        <v>-64.8110368752114</v>
      </c>
      <c r="D2298" s="82"/>
      <c r="F2298" s="10"/>
      <c r="G2298" s="11"/>
    </row>
    <row r="2299" spans="1:7" x14ac:dyDescent="0.2">
      <c r="A2299" s="57">
        <f t="shared" ca="1" si="70"/>
        <v>216.60268714010931</v>
      </c>
      <c r="B2299" s="50">
        <f t="shared" ca="1" si="71"/>
        <v>-64.869376690599651</v>
      </c>
      <c r="D2299" s="82"/>
      <c r="F2299" s="10"/>
      <c r="G2299" s="11"/>
    </row>
    <row r="2300" spans="1:7" x14ac:dyDescent="0.2">
      <c r="A2300" s="57">
        <f t="shared" ca="1" si="70"/>
        <v>216.69865642993656</v>
      </c>
      <c r="B2300" s="50">
        <f t="shared" ca="1" si="71"/>
        <v>-64.92845473855462</v>
      </c>
      <c r="D2300" s="82"/>
      <c r="F2300" s="10"/>
      <c r="G2300" s="11"/>
    </row>
    <row r="2301" spans="1:7" x14ac:dyDescent="0.2">
      <c r="A2301" s="57">
        <f t="shared" ca="1" si="70"/>
        <v>216.79462571976381</v>
      </c>
      <c r="B2301" s="50">
        <f t="shared" ca="1" si="71"/>
        <v>-64.988273740888374</v>
      </c>
      <c r="D2301" s="82"/>
      <c r="F2301" s="10"/>
      <c r="G2301" s="11"/>
    </row>
    <row r="2302" spans="1:7" x14ac:dyDescent="0.2">
      <c r="A2302" s="57">
        <f t="shared" ca="1" si="70"/>
        <v>216.89059500959107</v>
      </c>
      <c r="B2302" s="50">
        <f t="shared" ca="1" si="71"/>
        <v>-65.048836472223385</v>
      </c>
      <c r="D2302" s="82"/>
      <c r="F2302" s="10"/>
      <c r="G2302" s="11"/>
    </row>
    <row r="2303" spans="1:7" x14ac:dyDescent="0.2">
      <c r="A2303" s="57">
        <f t="shared" ca="1" si="70"/>
        <v>216.98656429941832</v>
      </c>
      <c r="B2303" s="50">
        <f t="shared" ca="1" si="71"/>
        <v>-65.110145760666228</v>
      </c>
      <c r="D2303" s="82"/>
      <c r="F2303" s="10"/>
      <c r="G2303" s="11"/>
    </row>
    <row r="2304" spans="1:7" x14ac:dyDescent="0.2">
      <c r="A2304" s="57">
        <f t="shared" ca="1" si="70"/>
        <v>217.08253358924557</v>
      </c>
      <c r="B2304" s="50">
        <f t="shared" ca="1" si="71"/>
        <v>-65.172204488498252</v>
      </c>
      <c r="D2304" s="82"/>
      <c r="F2304" s="10"/>
      <c r="G2304" s="11"/>
    </row>
    <row r="2305" spans="1:7" x14ac:dyDescent="0.2">
      <c r="A2305" s="57">
        <f t="shared" ca="1" si="70"/>
        <v>217.17850287907282</v>
      </c>
      <c r="B2305" s="50">
        <f t="shared" ca="1" si="71"/>
        <v>-65.235015592883073</v>
      </c>
      <c r="D2305" s="82"/>
      <c r="F2305" s="10"/>
      <c r="G2305" s="11"/>
    </row>
    <row r="2306" spans="1:7" x14ac:dyDescent="0.2">
      <c r="A2306" s="57">
        <f t="shared" ca="1" si="70"/>
        <v>217.27447216890008</v>
      </c>
      <c r="B2306" s="50">
        <f t="shared" ca="1" si="71"/>
        <v>-65.298582066591436</v>
      </c>
      <c r="D2306" s="82"/>
      <c r="F2306" s="10"/>
      <c r="G2306" s="11"/>
    </row>
    <row r="2307" spans="1:7" x14ac:dyDescent="0.2">
      <c r="A2307" s="57">
        <f t="shared" ca="1" si="70"/>
        <v>217.37044145872733</v>
      </c>
      <c r="B2307" s="50">
        <f t="shared" ca="1" si="71"/>
        <v>-65.36290695874419</v>
      </c>
      <c r="D2307" s="82"/>
      <c r="F2307" s="10"/>
      <c r="G2307" s="11"/>
    </row>
    <row r="2308" spans="1:7" x14ac:dyDescent="0.2">
      <c r="A2308" s="57">
        <f t="shared" ca="1" si="70"/>
        <v>217.46641074855458</v>
      </c>
      <c r="B2308" s="50">
        <f t="shared" ca="1" si="71"/>
        <v>-65.427993375573166</v>
      </c>
      <c r="D2308" s="82"/>
      <c r="F2308" s="10"/>
      <c r="G2308" s="11"/>
    </row>
    <row r="2309" spans="1:7" x14ac:dyDescent="0.2">
      <c r="A2309" s="57">
        <f t="shared" ca="1" si="70"/>
        <v>217.56238003838183</v>
      </c>
      <c r="B2309" s="50">
        <f t="shared" ca="1" si="71"/>
        <v>-65.493844481200981</v>
      </c>
      <c r="D2309" s="82"/>
      <c r="F2309" s="10"/>
      <c r="G2309" s="11"/>
    </row>
    <row r="2310" spans="1:7" x14ac:dyDescent="0.2">
      <c r="A2310" s="57">
        <f t="shared" ca="1" si="70"/>
        <v>217.65834932820908</v>
      </c>
      <c r="B2310" s="50">
        <f t="shared" ca="1" si="71"/>
        <v>-65.560463498439759</v>
      </c>
      <c r="D2310" s="82"/>
      <c r="F2310" s="10"/>
      <c r="G2310" s="11"/>
    </row>
    <row r="2311" spans="1:7" x14ac:dyDescent="0.2">
      <c r="A2311" s="57">
        <f t="shared" ca="1" si="70"/>
        <v>217.75431861803634</v>
      </c>
      <c r="B2311" s="50">
        <f t="shared" ca="1" si="71"/>
        <v>-65.627853709609511</v>
      </c>
      <c r="D2311" s="82"/>
      <c r="F2311" s="10"/>
      <c r="G2311" s="11"/>
    </row>
    <row r="2312" spans="1:7" x14ac:dyDescent="0.2">
      <c r="A2312" s="57">
        <f t="shared" ca="1" si="70"/>
        <v>217.85028790786359</v>
      </c>
      <c r="B2312" s="50">
        <f t="shared" ca="1" si="71"/>
        <v>-65.696018457376624</v>
      </c>
      <c r="D2312" s="82"/>
      <c r="F2312" s="10"/>
      <c r="G2312" s="11"/>
    </row>
    <row r="2313" spans="1:7" x14ac:dyDescent="0.2">
      <c r="A2313" s="57">
        <f t="shared" ca="1" si="70"/>
        <v>217.94625719769084</v>
      </c>
      <c r="B2313" s="50">
        <f t="shared" ca="1" si="71"/>
        <v>-65.76496114561273</v>
      </c>
      <c r="D2313" s="82"/>
      <c r="F2313" s="10"/>
      <c r="G2313" s="11"/>
    </row>
    <row r="2314" spans="1:7" x14ac:dyDescent="0.2">
      <c r="A2314" s="57">
        <f t="shared" ca="1" si="70"/>
        <v>218.04222648751809</v>
      </c>
      <c r="B2314" s="50">
        <f t="shared" ca="1" si="71"/>
        <v>-65.834685240274695</v>
      </c>
      <c r="D2314" s="82"/>
      <c r="F2314" s="10"/>
      <c r="G2314" s="11"/>
    </row>
    <row r="2315" spans="1:7" x14ac:dyDescent="0.2">
      <c r="A2315" s="57">
        <f t="shared" ca="1" si="70"/>
        <v>218.13819577734535</v>
      </c>
      <c r="B2315" s="50">
        <f t="shared" ca="1" si="71"/>
        <v>-65.90519427030614</v>
      </c>
      <c r="D2315" s="82"/>
      <c r="F2315" s="10"/>
      <c r="G2315" s="11"/>
    </row>
    <row r="2316" spans="1:7" x14ac:dyDescent="0.2">
      <c r="A2316" s="57">
        <f t="shared" ca="1" si="70"/>
        <v>218.2341650671726</v>
      </c>
      <c r="B2316" s="50">
        <f t="shared" ca="1" si="71"/>
        <v>-65.976491828560967</v>
      </c>
      <c r="D2316" s="82"/>
      <c r="F2316" s="10"/>
      <c r="G2316" s="11"/>
    </row>
    <row r="2317" spans="1:7" x14ac:dyDescent="0.2">
      <c r="A2317" s="57">
        <f t="shared" ca="1" si="70"/>
        <v>218.33013435699985</v>
      </c>
      <c r="B2317" s="50">
        <f t="shared" ca="1" si="71"/>
        <v>-66.048581572749626</v>
      </c>
      <c r="D2317" s="82"/>
      <c r="F2317" s="10"/>
      <c r="G2317" s="11"/>
    </row>
    <row r="2318" spans="1:7" x14ac:dyDescent="0.2">
      <c r="A2318" s="57">
        <f t="shared" ca="1" si="70"/>
        <v>218.4261036468271</v>
      </c>
      <c r="B2318" s="50">
        <f t="shared" ca="1" si="71"/>
        <v>-66.121467226408598</v>
      </c>
      <c r="D2318" s="82"/>
      <c r="F2318" s="10"/>
      <c r="G2318" s="11"/>
    </row>
    <row r="2319" spans="1:7" x14ac:dyDescent="0.2">
      <c r="A2319" s="57">
        <f t="shared" ca="1" si="70"/>
        <v>218.52207293665435</v>
      </c>
      <c r="B2319" s="50">
        <f t="shared" ca="1" si="71"/>
        <v>-66.195152579893374</v>
      </c>
      <c r="D2319" s="82"/>
      <c r="F2319" s="10"/>
      <c r="G2319" s="11"/>
    </row>
    <row r="2320" spans="1:7" x14ac:dyDescent="0.2">
      <c r="A2320" s="57">
        <f t="shared" ca="1" si="70"/>
        <v>218.61804222648161</v>
      </c>
      <c r="B2320" s="50">
        <f t="shared" ca="1" si="71"/>
        <v>-66.269641491396285</v>
      </c>
      <c r="D2320" s="82"/>
      <c r="F2320" s="10"/>
      <c r="G2320" s="11"/>
    </row>
    <row r="2321" spans="1:7" x14ac:dyDescent="0.2">
      <c r="A2321" s="57">
        <f t="shared" ca="1" si="70"/>
        <v>218.71401151630886</v>
      </c>
      <c r="B2321" s="50">
        <f t="shared" ca="1" si="71"/>
        <v>-66.34493788798892</v>
      </c>
      <c r="D2321" s="82"/>
      <c r="F2321" s="10"/>
      <c r="G2321" s="11"/>
    </row>
    <row r="2322" spans="1:7" x14ac:dyDescent="0.2">
      <c r="A2322" s="57">
        <f t="shared" ca="1" si="70"/>
        <v>218.80998080613611</v>
      </c>
      <c r="B2322" s="50">
        <f t="shared" ca="1" si="71"/>
        <v>-66.42104576669054</v>
      </c>
      <c r="D2322" s="82"/>
      <c r="F2322" s="10"/>
      <c r="G2322" s="11"/>
    </row>
    <row r="2323" spans="1:7" x14ac:dyDescent="0.2">
      <c r="A2323" s="57">
        <f t="shared" ca="1" si="70"/>
        <v>218.90595009596336</v>
      </c>
      <c r="B2323" s="50">
        <f t="shared" ca="1" si="71"/>
        <v>-66.49796919556259</v>
      </c>
      <c r="D2323" s="82"/>
      <c r="F2323" s="10"/>
      <c r="G2323" s="11"/>
    </row>
    <row r="2324" spans="1:7" x14ac:dyDescent="0.2">
      <c r="A2324" s="57">
        <f t="shared" ca="1" si="70"/>
        <v>219.00191938579061</v>
      </c>
      <c r="B2324" s="50">
        <f t="shared" ca="1" si="71"/>
        <v>-66.575712314830312</v>
      </c>
      <c r="D2324" s="82"/>
      <c r="F2324" s="10"/>
      <c r="G2324" s="11"/>
    </row>
    <row r="2325" spans="1:7" x14ac:dyDescent="0.2">
      <c r="A2325" s="57">
        <f t="shared" ca="1" si="70"/>
        <v>219.09788867561787</v>
      </c>
      <c r="B2325" s="50">
        <f t="shared" ca="1" si="71"/>
        <v>-66.654279338032168</v>
      </c>
      <c r="D2325" s="82"/>
      <c r="F2325" s="10"/>
      <c r="G2325" s="11"/>
    </row>
    <row r="2326" spans="1:7" x14ac:dyDescent="0.2">
      <c r="A2326" s="57">
        <f t="shared" ca="1" si="70"/>
        <v>219.19385796544512</v>
      </c>
      <c r="B2326" s="50">
        <f t="shared" ca="1" si="71"/>
        <v>-66.733674553197545</v>
      </c>
      <c r="D2326" s="82"/>
      <c r="F2326" s="10"/>
      <c r="G2326" s="11"/>
    </row>
    <row r="2327" spans="1:7" x14ac:dyDescent="0.2">
      <c r="A2327" s="57">
        <f t="shared" ca="1" si="70"/>
        <v>219.28982725527237</v>
      </c>
      <c r="B2327" s="50">
        <f t="shared" ca="1" si="71"/>
        <v>-66.81390232405397</v>
      </c>
      <c r="D2327" s="82"/>
      <c r="F2327" s="10"/>
      <c r="G2327" s="11"/>
    </row>
    <row r="2328" spans="1:7" x14ac:dyDescent="0.2">
      <c r="A2328" s="57">
        <f t="shared" ca="1" si="70"/>
        <v>219.38579654509962</v>
      </c>
      <c r="B2328" s="50">
        <f t="shared" ca="1" si="71"/>
        <v>-66.894967091264022</v>
      </c>
      <c r="D2328" s="82"/>
      <c r="F2328" s="10"/>
      <c r="G2328" s="11"/>
    </row>
    <row r="2329" spans="1:7" x14ac:dyDescent="0.2">
      <c r="A2329" s="57">
        <f t="shared" ca="1" si="70"/>
        <v>219.48176583492688</v>
      </c>
      <c r="B2329" s="50">
        <f t="shared" ca="1" si="71"/>
        <v>-66.976873373693181</v>
      </c>
      <c r="D2329" s="82"/>
      <c r="F2329" s="10"/>
      <c r="G2329" s="11"/>
    </row>
    <row r="2330" spans="1:7" x14ac:dyDescent="0.2">
      <c r="A2330" s="57">
        <f t="shared" ca="1" si="70"/>
        <v>219.57773512475413</v>
      </c>
      <c r="B2330" s="50">
        <f t="shared" ca="1" si="71"/>
        <v>-67.059625769709584</v>
      </c>
      <c r="D2330" s="82"/>
      <c r="F2330" s="10"/>
      <c r="G2330" s="11"/>
    </row>
    <row r="2331" spans="1:7" x14ac:dyDescent="0.2">
      <c r="A2331" s="57">
        <f t="shared" ca="1" si="70"/>
        <v>219.67370441458138</v>
      </c>
      <c r="B2331" s="50">
        <f t="shared" ca="1" si="71"/>
        <v>-67.143228958515806</v>
      </c>
      <c r="D2331" s="82"/>
      <c r="F2331" s="10"/>
      <c r="G2331" s="11"/>
    </row>
    <row r="2332" spans="1:7" x14ac:dyDescent="0.2">
      <c r="A2332" s="57">
        <f t="shared" ca="1" si="70"/>
        <v>219.76967370440863</v>
      </c>
      <c r="B2332" s="50">
        <f t="shared" ca="1" si="71"/>
        <v>-67.227687701514611</v>
      </c>
      <c r="D2332" s="82"/>
      <c r="F2332" s="10"/>
      <c r="G2332" s="11"/>
    </row>
    <row r="2333" spans="1:7" x14ac:dyDescent="0.2">
      <c r="A2333" s="57">
        <f t="shared" ca="1" si="70"/>
        <v>219.86564299423588</v>
      </c>
      <c r="B2333" s="50">
        <f t="shared" ca="1" si="71"/>
        <v>-67.313006843708621</v>
      </c>
      <c r="D2333" s="82"/>
      <c r="F2333" s="10"/>
      <c r="G2333" s="11"/>
    </row>
    <row r="2334" spans="1:7" x14ac:dyDescent="0.2">
      <c r="A2334" s="57">
        <f t="shared" ca="1" si="70"/>
        <v>219.96161228406314</v>
      </c>
      <c r="B2334" s="50">
        <f t="shared" ca="1" si="71"/>
        <v>-67.399191315135525</v>
      </c>
      <c r="D2334" s="82"/>
      <c r="F2334" s="10"/>
      <c r="G2334" s="11"/>
    </row>
    <row r="2335" spans="1:7" x14ac:dyDescent="0.2">
      <c r="A2335" s="57">
        <f t="shared" ca="1" si="70"/>
        <v>220.05758157389039</v>
      </c>
      <c r="B2335" s="50">
        <f t="shared" ca="1" si="71"/>
        <v>-67.486246132339517</v>
      </c>
      <c r="D2335" s="82"/>
      <c r="F2335" s="10"/>
      <c r="G2335" s="11"/>
    </row>
    <row r="2336" spans="1:7" x14ac:dyDescent="0.2">
      <c r="A2336" s="57">
        <f t="shared" ca="1" si="70"/>
        <v>220.15355086371764</v>
      </c>
      <c r="B2336" s="50">
        <f t="shared" ca="1" si="71"/>
        <v>-67.574176399880031</v>
      </c>
      <c r="D2336" s="82"/>
      <c r="F2336" s="10"/>
      <c r="G2336" s="11"/>
    </row>
    <row r="2337" spans="1:7" x14ac:dyDescent="0.2">
      <c r="A2337" s="57">
        <f t="shared" ca="1" si="70"/>
        <v>220.24952015354489</v>
      </c>
      <c r="B2337" s="50">
        <f t="shared" ca="1" si="71"/>
        <v>-67.662987311878894</v>
      </c>
      <c r="D2337" s="82"/>
      <c r="F2337" s="10"/>
      <c r="G2337" s="11"/>
    </row>
    <row r="2338" spans="1:7" x14ac:dyDescent="0.2">
      <c r="A2338" s="57">
        <f t="shared" ca="1" si="70"/>
        <v>220.34548944337214</v>
      </c>
      <c r="B2338" s="50">
        <f t="shared" ca="1" si="71"/>
        <v>-67.752684153606992</v>
      </c>
      <c r="D2338" s="82"/>
      <c r="F2338" s="10"/>
      <c r="G2338" s="11"/>
    </row>
    <row r="2339" spans="1:7" x14ac:dyDescent="0.2">
      <c r="A2339" s="57">
        <f t="shared" ca="1" si="70"/>
        <v>220.4414587331994</v>
      </c>
      <c r="B2339" s="50">
        <f t="shared" ca="1" si="71"/>
        <v>-67.843272303111334</v>
      </c>
      <c r="D2339" s="82"/>
      <c r="F2339" s="10"/>
      <c r="G2339" s="11"/>
    </row>
    <row r="2340" spans="1:7" x14ac:dyDescent="0.2">
      <c r="A2340" s="57">
        <f t="shared" ca="1" si="70"/>
        <v>220.53742802302665</v>
      </c>
      <c r="B2340" s="50">
        <f t="shared" ca="1" si="71"/>
        <v>-67.934757232884195</v>
      </c>
      <c r="D2340" s="82"/>
      <c r="F2340" s="10"/>
      <c r="G2340" s="11"/>
    </row>
    <row r="2341" spans="1:7" x14ac:dyDescent="0.2">
      <c r="A2341" s="57">
        <f t="shared" ca="1" si="70"/>
        <v>220.6333973128539</v>
      </c>
      <c r="B2341" s="50">
        <f t="shared" ca="1" si="71"/>
        <v>-68.027144511575102</v>
      </c>
      <c r="D2341" s="82"/>
      <c r="F2341" s="10"/>
      <c r="G2341" s="11"/>
    </row>
    <row r="2342" spans="1:7" x14ac:dyDescent="0.2">
      <c r="A2342" s="57">
        <f t="shared" ca="1" si="70"/>
        <v>220.72936660268115</v>
      </c>
      <c r="B2342" s="50">
        <f t="shared" ca="1" si="71"/>
        <v>-68.120439805746912</v>
      </c>
      <c r="D2342" s="82"/>
      <c r="F2342" s="10"/>
      <c r="G2342" s="11"/>
    </row>
    <row r="2343" spans="1:7" x14ac:dyDescent="0.2">
      <c r="A2343" s="57">
        <f t="shared" ca="1" si="70"/>
        <v>220.82533589250841</v>
      </c>
      <c r="B2343" s="50">
        <f t="shared" ca="1" si="71"/>
        <v>-68.214648881677832</v>
      </c>
      <c r="D2343" s="82"/>
      <c r="F2343" s="10"/>
      <c r="G2343" s="11"/>
    </row>
    <row r="2344" spans="1:7" x14ac:dyDescent="0.2">
      <c r="A2344" s="57">
        <f t="shared" ca="1" si="70"/>
        <v>220.92130518233566</v>
      </c>
      <c r="B2344" s="50">
        <f t="shared" ca="1" si="71"/>
        <v>-68.309777607209853</v>
      </c>
      <c r="D2344" s="82"/>
      <c r="F2344" s="10"/>
      <c r="G2344" s="11"/>
    </row>
    <row r="2345" spans="1:7" x14ac:dyDescent="0.2">
      <c r="A2345" s="57">
        <f t="shared" ca="1" si="70"/>
        <v>221.01727447216291</v>
      </c>
      <c r="B2345" s="50">
        <f t="shared" ca="1" si="71"/>
        <v>-68.4058319536461</v>
      </c>
      <c r="D2345" s="82"/>
      <c r="F2345" s="10"/>
      <c r="G2345" s="11"/>
    </row>
    <row r="2346" spans="1:7" x14ac:dyDescent="0.2">
      <c r="A2346" s="57">
        <f t="shared" ca="1" si="70"/>
        <v>221.11324376199016</v>
      </c>
      <c r="B2346" s="50">
        <f t="shared" ca="1" si="71"/>
        <v>-68.502817997697093</v>
      </c>
      <c r="D2346" s="82"/>
      <c r="F2346" s="10"/>
      <c r="G2346" s="11"/>
    </row>
    <row r="2347" spans="1:7" x14ac:dyDescent="0.2">
      <c r="A2347" s="57">
        <f t="shared" ref="A2347:A2410" ca="1" si="72">OFFSET(A2347,-1,0)+f_stop/5000</f>
        <v>221.20921305181741</v>
      </c>
      <c r="B2347" s="50">
        <f t="shared" ref="B2347:B2410" ca="1" si="73">20*LOG(ABS(   (1/f_dec*SIN(f_dec*$A2347/Fm*PI())/SIN($A2347/Fm*PI()))^(order-2) * (1/f_dec2*SIN(f_dec2*$A2347/Fm*PI())/SIN($A2347/Fm*PI())) *  (1/(f_dec*n_avg)*SIN((f_dec*n_avg)*$A2347/Fm*PI())/SIN($A2347/Fm*PI()))    ))</f>
        <v>-68.600741923479077</v>
      </c>
      <c r="D2347" s="82"/>
      <c r="F2347" s="10"/>
      <c r="G2347" s="11"/>
    </row>
    <row r="2348" spans="1:7" x14ac:dyDescent="0.2">
      <c r="A2348" s="57">
        <f t="shared" ca="1" si="72"/>
        <v>221.30518234164467</v>
      </c>
      <c r="B2348" s="50">
        <f t="shared" ca="1" si="73"/>
        <v>-68.699610024564549</v>
      </c>
      <c r="D2348" s="82"/>
      <c r="F2348" s="10"/>
      <c r="G2348" s="11"/>
    </row>
    <row r="2349" spans="1:7" x14ac:dyDescent="0.2">
      <c r="A2349" s="57">
        <f t="shared" ca="1" si="72"/>
        <v>221.40115163147192</v>
      </c>
      <c r="B2349" s="50">
        <f t="shared" ca="1" si="73"/>
        <v>-68.799428706087454</v>
      </c>
      <c r="D2349" s="82"/>
      <c r="F2349" s="10"/>
      <c r="G2349" s="11"/>
    </row>
    <row r="2350" spans="1:7" x14ac:dyDescent="0.2">
      <c r="A2350" s="57">
        <f t="shared" ca="1" si="72"/>
        <v>221.49712092129917</v>
      </c>
      <c r="B2350" s="50">
        <f t="shared" ca="1" si="73"/>
        <v>-68.900204486904443</v>
      </c>
      <c r="D2350" s="82"/>
      <c r="F2350" s="10"/>
      <c r="G2350" s="11"/>
    </row>
    <row r="2351" spans="1:7" x14ac:dyDescent="0.2">
      <c r="A2351" s="57">
        <f t="shared" ca="1" si="72"/>
        <v>221.59309021112642</v>
      </c>
      <c r="B2351" s="50">
        <f t="shared" ca="1" si="73"/>
        <v>-69.00194400181374</v>
      </c>
      <c r="D2351" s="82"/>
      <c r="F2351" s="10"/>
      <c r="G2351" s="11"/>
    </row>
    <row r="2352" spans="1:7" x14ac:dyDescent="0.2">
      <c r="A2352" s="57">
        <f t="shared" ca="1" si="72"/>
        <v>221.68905950095368</v>
      </c>
      <c r="B2352" s="50">
        <f t="shared" ca="1" si="73"/>
        <v>-69.104654003833701</v>
      </c>
      <c r="D2352" s="82"/>
      <c r="F2352" s="10"/>
      <c r="G2352" s="11"/>
    </row>
    <row r="2353" spans="1:7" x14ac:dyDescent="0.2">
      <c r="A2353" s="57">
        <f t="shared" ca="1" si="72"/>
        <v>221.78502879078093</v>
      </c>
      <c r="B2353" s="50">
        <f t="shared" ca="1" si="73"/>
        <v>-69.208341366542911</v>
      </c>
      <c r="D2353" s="82"/>
      <c r="F2353" s="10"/>
      <c r="G2353" s="11"/>
    </row>
    <row r="2354" spans="1:7" x14ac:dyDescent="0.2">
      <c r="A2354" s="57">
        <f t="shared" ca="1" si="72"/>
        <v>221.88099808060818</v>
      </c>
      <c r="B2354" s="50">
        <f t="shared" ca="1" si="73"/>
        <v>-69.313013086483394</v>
      </c>
      <c r="D2354" s="82"/>
      <c r="F2354" s="10"/>
      <c r="G2354" s="11"/>
    </row>
    <row r="2355" spans="1:7" x14ac:dyDescent="0.2">
      <c r="A2355" s="57">
        <f t="shared" ca="1" si="72"/>
        <v>221.97696737043543</v>
      </c>
      <c r="B2355" s="50">
        <f t="shared" ca="1" si="73"/>
        <v>-69.418676285629388</v>
      </c>
      <c r="D2355" s="82"/>
      <c r="F2355" s="10"/>
      <c r="G2355" s="11"/>
    </row>
    <row r="2356" spans="1:7" x14ac:dyDescent="0.2">
      <c r="A2356" s="57">
        <f t="shared" ca="1" si="72"/>
        <v>222.07293666026268</v>
      </c>
      <c r="B2356" s="50">
        <f t="shared" ca="1" si="73"/>
        <v>-69.525338213923391</v>
      </c>
      <c r="D2356" s="82"/>
      <c r="F2356" s="10"/>
      <c r="G2356" s="11"/>
    </row>
    <row r="2357" spans="1:7" x14ac:dyDescent="0.2">
      <c r="A2357" s="57">
        <f t="shared" ca="1" si="72"/>
        <v>222.16890595008994</v>
      </c>
      <c r="B2357" s="50">
        <f t="shared" ca="1" si="73"/>
        <v>-69.633006251881909</v>
      </c>
      <c r="D2357" s="82"/>
      <c r="F2357" s="10"/>
      <c r="G2357" s="11"/>
    </row>
    <row r="2358" spans="1:7" x14ac:dyDescent="0.2">
      <c r="A2358" s="57">
        <f t="shared" ca="1" si="72"/>
        <v>222.26487523991719</v>
      </c>
      <c r="B2358" s="50">
        <f t="shared" ca="1" si="73"/>
        <v>-69.741687913272969</v>
      </c>
      <c r="D2358" s="82"/>
      <c r="F2358" s="10"/>
      <c r="G2358" s="11"/>
    </row>
    <row r="2359" spans="1:7" x14ac:dyDescent="0.2">
      <c r="A2359" s="57">
        <f t="shared" ca="1" si="72"/>
        <v>222.36084452974444</v>
      </c>
      <c r="B2359" s="50">
        <f t="shared" ca="1" si="73"/>
        <v>-69.851390847867748</v>
      </c>
      <c r="D2359" s="82"/>
      <c r="F2359" s="10"/>
      <c r="G2359" s="11"/>
    </row>
    <row r="2360" spans="1:7" x14ac:dyDescent="0.2">
      <c r="A2360" s="57">
        <f t="shared" ca="1" si="72"/>
        <v>222.45681381957169</v>
      </c>
      <c r="B2360" s="50">
        <f t="shared" ca="1" si="73"/>
        <v>-69.96212284426872</v>
      </c>
      <c r="D2360" s="82"/>
      <c r="F2360" s="10"/>
      <c r="G2360" s="11"/>
    </row>
    <row r="2361" spans="1:7" x14ac:dyDescent="0.2">
      <c r="A2361" s="57">
        <f t="shared" ca="1" si="72"/>
        <v>222.55278310939894</v>
      </c>
      <c r="B2361" s="50">
        <f t="shared" ca="1" si="73"/>
        <v>-70.073891832816898</v>
      </c>
      <c r="D2361" s="82"/>
      <c r="F2361" s="10"/>
      <c r="G2361" s="11"/>
    </row>
    <row r="2362" spans="1:7" x14ac:dyDescent="0.2">
      <c r="A2362" s="57">
        <f t="shared" ca="1" si="72"/>
        <v>222.6487523992262</v>
      </c>
      <c r="B2362" s="50">
        <f t="shared" ca="1" si="73"/>
        <v>-70.186705888580562</v>
      </c>
      <c r="D2362" s="82"/>
      <c r="F2362" s="10"/>
      <c r="G2362" s="11"/>
    </row>
    <row r="2363" spans="1:7" x14ac:dyDescent="0.2">
      <c r="A2363" s="57">
        <f t="shared" ca="1" si="72"/>
        <v>222.74472168905345</v>
      </c>
      <c r="B2363" s="50">
        <f t="shared" ca="1" si="73"/>
        <v>-70.300573234428597</v>
      </c>
      <c r="D2363" s="82"/>
      <c r="F2363" s="10"/>
      <c r="G2363" s="11"/>
    </row>
    <row r="2364" spans="1:7" x14ac:dyDescent="0.2">
      <c r="A2364" s="57">
        <f t="shared" ca="1" si="72"/>
        <v>222.8406909788807</v>
      </c>
      <c r="B2364" s="50">
        <f t="shared" ca="1" si="73"/>
        <v>-70.415502244190606</v>
      </c>
      <c r="D2364" s="82"/>
      <c r="F2364" s="10"/>
      <c r="G2364" s="11"/>
    </row>
    <row r="2365" spans="1:7" x14ac:dyDescent="0.2">
      <c r="A2365" s="57">
        <f t="shared" ca="1" si="72"/>
        <v>222.93666026870795</v>
      </c>
      <c r="B2365" s="50">
        <f t="shared" ca="1" si="73"/>
        <v>-70.531501445907367</v>
      </c>
      <c r="D2365" s="82"/>
      <c r="F2365" s="10"/>
      <c r="G2365" s="11"/>
    </row>
    <row r="2366" spans="1:7" x14ac:dyDescent="0.2">
      <c r="A2366" s="57">
        <f t="shared" ca="1" si="72"/>
        <v>223.03262955853521</v>
      </c>
      <c r="B2366" s="50">
        <f t="shared" ca="1" si="73"/>
        <v>-70.648579525174057</v>
      </c>
      <c r="D2366" s="82"/>
      <c r="F2366" s="10"/>
      <c r="G2366" s="11"/>
    </row>
    <row r="2367" spans="1:7" x14ac:dyDescent="0.2">
      <c r="A2367" s="57">
        <f t="shared" ca="1" si="72"/>
        <v>223.12859884836246</v>
      </c>
      <c r="B2367" s="50">
        <f t="shared" ca="1" si="73"/>
        <v>-70.766745328580086</v>
      </c>
      <c r="D2367" s="82"/>
      <c r="F2367" s="10"/>
      <c r="G2367" s="11"/>
    </row>
    <row r="2368" spans="1:7" x14ac:dyDescent="0.2">
      <c r="A2368" s="57">
        <f t="shared" ca="1" si="72"/>
        <v>223.22456813818971</v>
      </c>
      <c r="B2368" s="50">
        <f t="shared" ca="1" si="73"/>
        <v>-70.886007867248026</v>
      </c>
      <c r="D2368" s="82"/>
      <c r="F2368" s="10"/>
      <c r="G2368" s="11"/>
    </row>
    <row r="2369" spans="1:7" x14ac:dyDescent="0.2">
      <c r="A2369" s="57">
        <f t="shared" ca="1" si="72"/>
        <v>223.32053742801696</v>
      </c>
      <c r="B2369" s="50">
        <f t="shared" ca="1" si="73"/>
        <v>-71.006376320475738</v>
      </c>
      <c r="D2369" s="82"/>
      <c r="F2369" s="10"/>
      <c r="G2369" s="11"/>
    </row>
    <row r="2370" spans="1:7" x14ac:dyDescent="0.2">
      <c r="A2370" s="57">
        <f t="shared" ca="1" si="72"/>
        <v>223.41650671784421</v>
      </c>
      <c r="B2370" s="50">
        <f t="shared" ca="1" si="73"/>
        <v>-71.12786003948473</v>
      </c>
      <c r="D2370" s="82"/>
      <c r="F2370" s="10"/>
      <c r="G2370" s="11"/>
    </row>
    <row r="2371" spans="1:7" x14ac:dyDescent="0.2">
      <c r="A2371" s="57">
        <f t="shared" ca="1" si="72"/>
        <v>223.51247600767147</v>
      </c>
      <c r="B2371" s="50">
        <f t="shared" ca="1" si="73"/>
        <v>-71.2504685512789</v>
      </c>
      <c r="D2371" s="82"/>
      <c r="F2371" s="10"/>
      <c r="G2371" s="11"/>
    </row>
    <row r="2372" spans="1:7" x14ac:dyDescent="0.2">
      <c r="A2372" s="57">
        <f t="shared" ca="1" si="72"/>
        <v>223.60844529749872</v>
      </c>
      <c r="B2372" s="50">
        <f t="shared" ca="1" si="73"/>
        <v>-71.374211562616821</v>
      </c>
      <c r="D2372" s="82"/>
      <c r="F2372" s="10"/>
      <c r="G2372" s="11"/>
    </row>
    <row r="2373" spans="1:7" x14ac:dyDescent="0.2">
      <c r="A2373" s="57">
        <f t="shared" ca="1" si="72"/>
        <v>223.70441458732597</v>
      </c>
      <c r="B2373" s="50">
        <f t="shared" ca="1" si="73"/>
        <v>-71.499098964102629</v>
      </c>
      <c r="D2373" s="82"/>
      <c r="F2373" s="10"/>
      <c r="G2373" s="11"/>
    </row>
    <row r="2374" spans="1:7" x14ac:dyDescent="0.2">
      <c r="A2374" s="57">
        <f t="shared" ca="1" si="72"/>
        <v>223.80038387715322</v>
      </c>
      <c r="B2374" s="50">
        <f t="shared" ca="1" si="73"/>
        <v>-71.625140834398479</v>
      </c>
      <c r="D2374" s="82"/>
      <c r="F2374" s="10"/>
      <c r="G2374" s="11"/>
    </row>
    <row r="2375" spans="1:7" x14ac:dyDescent="0.2">
      <c r="A2375" s="57">
        <f t="shared" ca="1" si="72"/>
        <v>223.89635316698048</v>
      </c>
      <c r="B2375" s="50">
        <f t="shared" ca="1" si="73"/>
        <v>-71.752347444563725</v>
      </c>
      <c r="D2375" s="82"/>
      <c r="F2375" s="10"/>
      <c r="G2375" s="11"/>
    </row>
    <row r="2376" spans="1:7" x14ac:dyDescent="0.2">
      <c r="A2376" s="57">
        <f t="shared" ca="1" si="72"/>
        <v>223.99232245680773</v>
      </c>
      <c r="B2376" s="50">
        <f t="shared" ca="1" si="73"/>
        <v>-71.880729262525037</v>
      </c>
      <c r="D2376" s="82"/>
      <c r="F2376" s="10"/>
      <c r="G2376" s="11"/>
    </row>
    <row r="2377" spans="1:7" x14ac:dyDescent="0.2">
      <c r="A2377" s="57">
        <f t="shared" ca="1" si="72"/>
        <v>224.08829174663498</v>
      </c>
      <c r="B2377" s="50">
        <f t="shared" ca="1" si="73"/>
        <v>-72.010296957682471</v>
      </c>
      <c r="D2377" s="82"/>
      <c r="F2377" s="10"/>
      <c r="G2377" s="11"/>
    </row>
    <row r="2378" spans="1:7" x14ac:dyDescent="0.2">
      <c r="A2378" s="57">
        <f t="shared" ca="1" si="72"/>
        <v>224.18426103646223</v>
      </c>
      <c r="B2378" s="50">
        <f t="shared" ca="1" si="73"/>
        <v>-72.141061405655634</v>
      </c>
      <c r="D2378" s="82"/>
      <c r="F2378" s="10"/>
      <c r="G2378" s="11"/>
    </row>
    <row r="2379" spans="1:7" x14ac:dyDescent="0.2">
      <c r="A2379" s="57">
        <f t="shared" ca="1" si="72"/>
        <v>224.28023032628948</v>
      </c>
      <c r="B2379" s="50">
        <f t="shared" ca="1" si="73"/>
        <v>-72.273033693176046</v>
      </c>
      <c r="D2379" s="82"/>
      <c r="F2379" s="10"/>
      <c r="G2379" s="11"/>
    </row>
    <row r="2380" spans="1:7" x14ac:dyDescent="0.2">
      <c r="A2380" s="57">
        <f t="shared" ca="1" si="72"/>
        <v>224.37619961611674</v>
      </c>
      <c r="B2380" s="50">
        <f t="shared" ca="1" si="73"/>
        <v>-72.40622512313044</v>
      </c>
      <c r="D2380" s="82"/>
      <c r="F2380" s="10"/>
      <c r="G2380" s="11"/>
    </row>
    <row r="2381" spans="1:7" x14ac:dyDescent="0.2">
      <c r="A2381" s="57">
        <f t="shared" ca="1" si="72"/>
        <v>224.47216890594399</v>
      </c>
      <c r="B2381" s="50">
        <f t="shared" ca="1" si="73"/>
        <v>-72.540647219760615</v>
      </c>
      <c r="D2381" s="82"/>
      <c r="F2381" s="10"/>
      <c r="G2381" s="11"/>
    </row>
    <row r="2382" spans="1:7" x14ac:dyDescent="0.2">
      <c r="A2382" s="57">
        <f t="shared" ca="1" si="72"/>
        <v>224.56813819577124</v>
      </c>
      <c r="B2382" s="50">
        <f t="shared" ca="1" si="73"/>
        <v>-72.676311734025845</v>
      </c>
      <c r="D2382" s="82"/>
      <c r="F2382" s="10"/>
      <c r="G2382" s="11"/>
    </row>
    <row r="2383" spans="1:7" x14ac:dyDescent="0.2">
      <c r="A2383" s="57">
        <f t="shared" ca="1" si="72"/>
        <v>224.66410748559849</v>
      </c>
      <c r="B2383" s="50">
        <f t="shared" ca="1" si="73"/>
        <v>-72.8132306491337</v>
      </c>
      <c r="D2383" s="82"/>
      <c r="F2383" s="10"/>
      <c r="G2383" s="11"/>
    </row>
    <row r="2384" spans="1:7" x14ac:dyDescent="0.2">
      <c r="A2384" s="57">
        <f t="shared" ca="1" si="72"/>
        <v>224.76007677542574</v>
      </c>
      <c r="B2384" s="50">
        <f t="shared" ca="1" si="73"/>
        <v>-72.951416186245979</v>
      </c>
      <c r="D2384" s="82"/>
      <c r="F2384" s="10"/>
      <c r="G2384" s="11"/>
    </row>
    <row r="2385" spans="1:7" x14ac:dyDescent="0.2">
      <c r="A2385" s="57">
        <f t="shared" ca="1" si="72"/>
        <v>224.856046065253</v>
      </c>
      <c r="B2385" s="50">
        <f t="shared" ca="1" si="73"/>
        <v>-73.090880810365732</v>
      </c>
      <c r="D2385" s="82"/>
      <c r="F2385" s="10"/>
      <c r="G2385" s="11"/>
    </row>
    <row r="2386" spans="1:7" x14ac:dyDescent="0.2">
      <c r="A2386" s="57">
        <f t="shared" ca="1" si="72"/>
        <v>224.95201535508025</v>
      </c>
      <c r="B2386" s="50">
        <f t="shared" ca="1" si="73"/>
        <v>-73.231637236412908</v>
      </c>
      <c r="D2386" s="82"/>
      <c r="F2386" s="10"/>
      <c r="G2386" s="11"/>
    </row>
    <row r="2387" spans="1:7" x14ac:dyDescent="0.2">
      <c r="A2387" s="57">
        <f t="shared" ca="1" si="72"/>
        <v>225.0479846449075</v>
      </c>
      <c r="B2387" s="50">
        <f t="shared" ca="1" si="73"/>
        <v>-73.373698435495612</v>
      </c>
      <c r="D2387" s="82"/>
      <c r="F2387" s="10"/>
      <c r="G2387" s="11"/>
    </row>
    <row r="2388" spans="1:7" x14ac:dyDescent="0.2">
      <c r="A2388" s="57">
        <f t="shared" ca="1" si="72"/>
        <v>225.14395393473475</v>
      </c>
      <c r="B2388" s="50">
        <f t="shared" ca="1" si="73"/>
        <v>-73.517077641384404</v>
      </c>
      <c r="D2388" s="82"/>
      <c r="F2388" s="10"/>
      <c r="G2388" s="11"/>
    </row>
    <row r="2389" spans="1:7" x14ac:dyDescent="0.2">
      <c r="A2389" s="57">
        <f t="shared" ca="1" si="72"/>
        <v>225.23992322456201</v>
      </c>
      <c r="B2389" s="50">
        <f t="shared" ca="1" si="73"/>
        <v>-73.661788357197551</v>
      </c>
      <c r="D2389" s="82"/>
      <c r="F2389" s="10"/>
      <c r="G2389" s="11"/>
    </row>
    <row r="2390" spans="1:7" x14ac:dyDescent="0.2">
      <c r="A2390" s="57">
        <f t="shared" ca="1" si="72"/>
        <v>225.33589251438926</v>
      </c>
      <c r="B2390" s="50">
        <f t="shared" ca="1" si="73"/>
        <v>-73.807844362305758</v>
      </c>
      <c r="D2390" s="82"/>
      <c r="F2390" s="10"/>
      <c r="G2390" s="11"/>
    </row>
    <row r="2391" spans="1:7" x14ac:dyDescent="0.2">
      <c r="A2391" s="57">
        <f t="shared" ca="1" si="72"/>
        <v>225.43186180421651</v>
      </c>
      <c r="B2391" s="50">
        <f t="shared" ca="1" si="73"/>
        <v>-73.955259719464678</v>
      </c>
      <c r="D2391" s="82"/>
      <c r="F2391" s="10"/>
      <c r="G2391" s="11"/>
    </row>
    <row r="2392" spans="1:7" x14ac:dyDescent="0.2">
      <c r="A2392" s="57">
        <f t="shared" ca="1" si="72"/>
        <v>225.52783109404376</v>
      </c>
      <c r="B2392" s="50">
        <f t="shared" ca="1" si="73"/>
        <v>-74.104048782184265</v>
      </c>
      <c r="D2392" s="82"/>
      <c r="F2392" s="10"/>
      <c r="G2392" s="11"/>
    </row>
    <row r="2393" spans="1:7" x14ac:dyDescent="0.2">
      <c r="A2393" s="57">
        <f t="shared" ca="1" si="72"/>
        <v>225.62380038387101</v>
      </c>
      <c r="B2393" s="50">
        <f t="shared" ca="1" si="73"/>
        <v>-74.254226202344555</v>
      </c>
      <c r="D2393" s="82"/>
      <c r="F2393" s="10"/>
      <c r="G2393" s="11"/>
    </row>
    <row r="2394" spans="1:7" x14ac:dyDescent="0.2">
      <c r="A2394" s="57">
        <f t="shared" ca="1" si="72"/>
        <v>225.71976967369827</v>
      </c>
      <c r="B2394" s="50">
        <f t="shared" ca="1" si="73"/>
        <v>-74.405806938067855</v>
      </c>
      <c r="D2394" s="82"/>
      <c r="F2394" s="10"/>
      <c r="G2394" s="11"/>
    </row>
    <row r="2395" spans="1:7" x14ac:dyDescent="0.2">
      <c r="A2395" s="57">
        <f t="shared" ca="1" si="72"/>
        <v>225.81573896352552</v>
      </c>
      <c r="B2395" s="50">
        <f t="shared" ca="1" si="73"/>
        <v>-74.55880626185737</v>
      </c>
      <c r="D2395" s="82"/>
      <c r="F2395" s="10"/>
      <c r="G2395" s="11"/>
    </row>
    <row r="2396" spans="1:7" x14ac:dyDescent="0.2">
      <c r="A2396" s="57">
        <f t="shared" ca="1" si="72"/>
        <v>225.91170825335277</v>
      </c>
      <c r="B2396" s="50">
        <f t="shared" ca="1" si="73"/>
        <v>-74.7132397690132</v>
      </c>
      <c r="D2396" s="82"/>
      <c r="F2396" s="10"/>
      <c r="G2396" s="11"/>
    </row>
    <row r="2397" spans="1:7" x14ac:dyDescent="0.2">
      <c r="A2397" s="57">
        <f t="shared" ca="1" si="72"/>
        <v>226.00767754318002</v>
      </c>
      <c r="B2397" s="50">
        <f t="shared" ca="1" si="73"/>
        <v>-74.869123386337435</v>
      </c>
      <c r="D2397" s="82"/>
      <c r="F2397" s="10"/>
      <c r="G2397" s="11"/>
    </row>
    <row r="2398" spans="1:7" x14ac:dyDescent="0.2">
      <c r="A2398" s="57">
        <f t="shared" ca="1" si="72"/>
        <v>226.10364683300728</v>
      </c>
      <c r="B2398" s="50">
        <f t="shared" ca="1" si="73"/>
        <v>-75.026473381139894</v>
      </c>
      <c r="D2398" s="82"/>
      <c r="F2398" s="10"/>
      <c r="G2398" s="11"/>
    </row>
    <row r="2399" spans="1:7" x14ac:dyDescent="0.2">
      <c r="A2399" s="57">
        <f t="shared" ca="1" si="72"/>
        <v>226.19961612283453</v>
      </c>
      <c r="B2399" s="50">
        <f t="shared" ca="1" si="73"/>
        <v>-75.185306370557001</v>
      </c>
      <c r="D2399" s="82"/>
      <c r="F2399" s="10"/>
      <c r="G2399" s="11"/>
    </row>
    <row r="2400" spans="1:7" x14ac:dyDescent="0.2">
      <c r="A2400" s="57">
        <f t="shared" ca="1" si="72"/>
        <v>226.29558541266178</v>
      </c>
      <c r="B2400" s="50">
        <f t="shared" ca="1" si="73"/>
        <v>-75.345639331197006</v>
      </c>
      <c r="D2400" s="82"/>
      <c r="F2400" s="10"/>
      <c r="G2400" s="11"/>
    </row>
    <row r="2401" spans="1:7" x14ac:dyDescent="0.2">
      <c r="A2401" s="57">
        <f t="shared" ca="1" si="72"/>
        <v>226.39155470248903</v>
      </c>
      <c r="B2401" s="50">
        <f t="shared" ca="1" si="73"/>
        <v>-75.50748960912567</v>
      </c>
      <c r="D2401" s="82"/>
      <c r="F2401" s="10"/>
      <c r="G2401" s="11"/>
    </row>
    <row r="2402" spans="1:7" x14ac:dyDescent="0.2">
      <c r="A2402" s="57">
        <f t="shared" ca="1" si="72"/>
        <v>226.48752399231628</v>
      </c>
      <c r="B2402" s="50">
        <f t="shared" ca="1" si="73"/>
        <v>-75.670874930205969</v>
      </c>
      <c r="D2402" s="82"/>
      <c r="F2402" s="10"/>
      <c r="G2402" s="11"/>
    </row>
    <row r="2403" spans="1:7" x14ac:dyDescent="0.2">
      <c r="A2403" s="57">
        <f t="shared" ca="1" si="72"/>
        <v>226.58349328214354</v>
      </c>
      <c r="B2403" s="50">
        <f t="shared" ca="1" si="73"/>
        <v>-75.835813410807717</v>
      </c>
      <c r="D2403" s="82"/>
      <c r="F2403" s="10"/>
      <c r="G2403" s="11"/>
    </row>
    <row r="2404" spans="1:7" x14ac:dyDescent="0.2">
      <c r="A2404" s="57">
        <f t="shared" ca="1" si="72"/>
        <v>226.67946257197079</v>
      </c>
      <c r="B2404" s="50">
        <f t="shared" ca="1" si="73"/>
        <v>-76.002323568903037</v>
      </c>
      <c r="D2404" s="82"/>
      <c r="F2404" s="10"/>
      <c r="G2404" s="11"/>
    </row>
    <row r="2405" spans="1:7" x14ac:dyDescent="0.2">
      <c r="A2405" s="57">
        <f t="shared" ca="1" si="72"/>
        <v>226.77543186179804</v>
      </c>
      <c r="B2405" s="50">
        <f t="shared" ca="1" si="73"/>
        <v>-76.170424335563808</v>
      </c>
      <c r="D2405" s="82"/>
      <c r="F2405" s="10"/>
      <c r="G2405" s="11"/>
    </row>
    <row r="2406" spans="1:7" x14ac:dyDescent="0.2">
      <c r="A2406" s="57">
        <f t="shared" ca="1" si="72"/>
        <v>226.87140115162529</v>
      </c>
      <c r="B2406" s="50">
        <f t="shared" ca="1" si="73"/>
        <v>-76.340135066878972</v>
      </c>
      <c r="D2406" s="82"/>
      <c r="F2406" s="10"/>
      <c r="G2406" s="11"/>
    </row>
    <row r="2407" spans="1:7" x14ac:dyDescent="0.2">
      <c r="A2407" s="57">
        <f t="shared" ca="1" si="72"/>
        <v>226.96737044145254</v>
      </c>
      <c r="B2407" s="50">
        <f t="shared" ca="1" si="73"/>
        <v>-76.511475556310714</v>
      </c>
      <c r="D2407" s="82"/>
      <c r="F2407" s="10"/>
      <c r="G2407" s="11"/>
    </row>
    <row r="2408" spans="1:7" x14ac:dyDescent="0.2">
      <c r="A2408" s="57">
        <f t="shared" ca="1" si="72"/>
        <v>227.0633397312798</v>
      </c>
      <c r="B2408" s="50">
        <f t="shared" ca="1" si="73"/>
        <v>-76.684466047507954</v>
      </c>
      <c r="D2408" s="82"/>
      <c r="F2408" s="10"/>
      <c r="G2408" s="11"/>
    </row>
    <row r="2409" spans="1:7" x14ac:dyDescent="0.2">
      <c r="A2409" s="57">
        <f t="shared" ca="1" si="72"/>
        <v>227.15930902110705</v>
      </c>
      <c r="B2409" s="50">
        <f t="shared" ca="1" si="73"/>
        <v>-76.859127247598394</v>
      </c>
      <c r="D2409" s="82"/>
      <c r="F2409" s="10"/>
      <c r="G2409" s="11"/>
    </row>
    <row r="2410" spans="1:7" x14ac:dyDescent="0.2">
      <c r="A2410" s="57">
        <f t="shared" ca="1" si="72"/>
        <v>227.2552783109343</v>
      </c>
      <c r="B2410" s="50">
        <f t="shared" ca="1" si="73"/>
        <v>-77.035480340980243</v>
      </c>
      <c r="D2410" s="82"/>
      <c r="F2410" s="10"/>
      <c r="G2410" s="11"/>
    </row>
    <row r="2411" spans="1:7" x14ac:dyDescent="0.2">
      <c r="A2411" s="57">
        <f t="shared" ref="A2411:A2474" ca="1" si="74">OFFSET(A2411,-1,0)+f_stop/5000</f>
        <v>227.35124760076155</v>
      </c>
      <c r="B2411" s="50">
        <f t="shared" ref="B2411:B2474" ca="1" si="75">20*LOG(ABS(   (1/f_dec*SIN(f_dec*$A2411/Fm*PI())/SIN($A2411/Fm*PI()))^(order-2) * (1/f_dec2*SIN(f_dec2*$A2411/Fm*PI())/SIN($A2411/Fm*PI())) *  (1/(f_dec*n_avg)*SIN((f_dec*n_avg)*$A2411/Fm*PI())/SIN($A2411/Fm*PI()))    ))</f>
        <v>-77.213547003636322</v>
      </c>
      <c r="D2411" s="82"/>
      <c r="F2411" s="10"/>
      <c r="G2411" s="11"/>
    </row>
    <row r="2412" spans="1:7" x14ac:dyDescent="0.2">
      <c r="A2412" s="57">
        <f t="shared" ca="1" si="74"/>
        <v>227.44721689058881</v>
      </c>
      <c r="B2412" s="50">
        <f t="shared" ca="1" si="75"/>
        <v>-77.393349417994941</v>
      </c>
      <c r="D2412" s="82"/>
      <c r="F2412" s="10"/>
      <c r="G2412" s="11"/>
    </row>
    <row r="2413" spans="1:7" x14ac:dyDescent="0.2">
      <c r="A2413" s="57">
        <f t="shared" ca="1" si="74"/>
        <v>227.54318618041606</v>
      </c>
      <c r="B2413" s="50">
        <f t="shared" ca="1" si="75"/>
        <v>-77.574910288361536</v>
      </c>
      <c r="D2413" s="82"/>
      <c r="F2413" s="10"/>
      <c r="G2413" s="11"/>
    </row>
    <row r="2414" spans="1:7" x14ac:dyDescent="0.2">
      <c r="A2414" s="57">
        <f t="shared" ca="1" si="74"/>
        <v>227.63915547024331</v>
      </c>
      <c r="B2414" s="50">
        <f t="shared" ca="1" si="75"/>
        <v>-77.758252856949028</v>
      </c>
      <c r="D2414" s="82"/>
      <c r="F2414" s="10"/>
      <c r="G2414" s="11"/>
    </row>
    <row r="2415" spans="1:7" x14ac:dyDescent="0.2">
      <c r="A2415" s="57">
        <f t="shared" ca="1" si="74"/>
        <v>227.73512476007056</v>
      </c>
      <c r="B2415" s="50">
        <f t="shared" ca="1" si="75"/>
        <v>-77.943400920533833</v>
      </c>
      <c r="D2415" s="82"/>
      <c r="F2415" s="10"/>
      <c r="G2415" s="11"/>
    </row>
    <row r="2416" spans="1:7" x14ac:dyDescent="0.2">
      <c r="A2416" s="57">
        <f t="shared" ca="1" si="74"/>
        <v>227.83109404989781</v>
      </c>
      <c r="B2416" s="50">
        <f t="shared" ca="1" si="75"/>
        <v>-78.130378847767105</v>
      </c>
      <c r="D2416" s="82"/>
      <c r="F2416" s="10"/>
      <c r="G2416" s="11"/>
    </row>
    <row r="2417" spans="1:7" x14ac:dyDescent="0.2">
      <c r="A2417" s="57">
        <f t="shared" ca="1" si="74"/>
        <v>227.92706333972507</v>
      </c>
      <c r="B2417" s="50">
        <f t="shared" ca="1" si="75"/>
        <v>-78.319211597173449</v>
      </c>
      <c r="D2417" s="82"/>
      <c r="F2417" s="10"/>
      <c r="G2417" s="11"/>
    </row>
    <row r="2418" spans="1:7" x14ac:dyDescent="0.2">
      <c r="A2418" s="57">
        <f t="shared" ca="1" si="74"/>
        <v>228.02303262955232</v>
      </c>
      <c r="B2418" s="50">
        <f t="shared" ca="1" si="75"/>
        <v>-78.509924735867884</v>
      </c>
      <c r="D2418" s="82"/>
      <c r="F2418" s="10"/>
      <c r="G2418" s="11"/>
    </row>
    <row r="2419" spans="1:7" x14ac:dyDescent="0.2">
      <c r="A2419" s="57">
        <f t="shared" ca="1" si="74"/>
        <v>228.11900191937957</v>
      </c>
      <c r="B2419" s="50">
        <f t="shared" ca="1" si="75"/>
        <v>-78.702544459028445</v>
      </c>
      <c r="D2419" s="82"/>
      <c r="F2419" s="10"/>
      <c r="G2419" s="11"/>
    </row>
    <row r="2420" spans="1:7" x14ac:dyDescent="0.2">
      <c r="A2420" s="57">
        <f t="shared" ca="1" si="74"/>
        <v>228.21497120920682</v>
      </c>
      <c r="B2420" s="50">
        <f t="shared" ca="1" si="75"/>
        <v>-78.897097610158681</v>
      </c>
      <c r="D2420" s="82"/>
      <c r="F2420" s="10"/>
      <c r="G2420" s="11"/>
    </row>
    <row r="2421" spans="1:7" x14ac:dyDescent="0.2">
      <c r="A2421" s="57">
        <f t="shared" ca="1" si="74"/>
        <v>228.31094049903407</v>
      </c>
      <c r="B2421" s="50">
        <f t="shared" ca="1" si="75"/>
        <v>-79.093611702180368</v>
      </c>
      <c r="D2421" s="82"/>
      <c r="F2421" s="10"/>
      <c r="G2421" s="11"/>
    </row>
    <row r="2422" spans="1:7" x14ac:dyDescent="0.2">
      <c r="A2422" s="57">
        <f t="shared" ca="1" si="74"/>
        <v>228.40690978886133</v>
      </c>
      <c r="B2422" s="50">
        <f t="shared" ca="1" si="75"/>
        <v>-79.29211493939718</v>
      </c>
      <c r="D2422" s="82"/>
      <c r="F2422" s="10"/>
      <c r="G2422" s="11"/>
    </row>
    <row r="2423" spans="1:7" x14ac:dyDescent="0.2">
      <c r="A2423" s="57">
        <f t="shared" ca="1" si="74"/>
        <v>228.50287907868858</v>
      </c>
      <c r="B2423" s="50">
        <f t="shared" ca="1" si="75"/>
        <v>-79.492636240372406</v>
      </c>
      <c r="D2423" s="82"/>
      <c r="F2423" s="10"/>
      <c r="G2423" s="11"/>
    </row>
    <row r="2424" spans="1:7" x14ac:dyDescent="0.2">
      <c r="A2424" s="57">
        <f t="shared" ca="1" si="74"/>
        <v>228.59884836851583</v>
      </c>
      <c r="B2424" s="50">
        <f t="shared" ca="1" si="75"/>
        <v>-79.695205261767001</v>
      </c>
      <c r="D2424" s="82"/>
      <c r="F2424" s="10"/>
      <c r="G2424" s="11"/>
    </row>
    <row r="2425" spans="1:7" x14ac:dyDescent="0.2">
      <c r="A2425" s="57">
        <f t="shared" ca="1" si="74"/>
        <v>228.69481765834308</v>
      </c>
      <c r="B2425" s="50">
        <f t="shared" ca="1" si="75"/>
        <v>-79.899852423186786</v>
      </c>
      <c r="D2425" s="82"/>
      <c r="F2425" s="10"/>
      <c r="G2425" s="11"/>
    </row>
    <row r="2426" spans="1:7" x14ac:dyDescent="0.2">
      <c r="A2426" s="57">
        <f t="shared" ca="1" si="74"/>
        <v>228.79078694817034</v>
      </c>
      <c r="B2426" s="50">
        <f t="shared" ca="1" si="75"/>
        <v>-80.106608933090016</v>
      </c>
      <c r="D2426" s="82"/>
      <c r="F2426" s="10"/>
      <c r="G2426" s="11"/>
    </row>
    <row r="2427" spans="1:7" x14ac:dyDescent="0.2">
      <c r="A2427" s="57">
        <f t="shared" ca="1" si="74"/>
        <v>228.88675623799759</v>
      </c>
      <c r="B2427" s="50">
        <f t="shared" ca="1" si="75"/>
        <v>-80.31550681581075</v>
      </c>
      <c r="D2427" s="82"/>
      <c r="F2427" s="10"/>
      <c r="G2427" s="11"/>
    </row>
    <row r="2428" spans="1:7" x14ac:dyDescent="0.2">
      <c r="A2428" s="57">
        <f t="shared" ca="1" si="74"/>
        <v>228.98272552782484</v>
      </c>
      <c r="B2428" s="50">
        <f t="shared" ca="1" si="75"/>
        <v>-80.526578939755197</v>
      </c>
      <c r="D2428" s="82"/>
      <c r="F2428" s="10"/>
      <c r="G2428" s="11"/>
    </row>
    <row r="2429" spans="1:7" x14ac:dyDescent="0.2">
      <c r="A2429" s="57">
        <f t="shared" ca="1" si="74"/>
        <v>229.07869481765209</v>
      </c>
      <c r="B2429" s="50">
        <f t="shared" ca="1" si="75"/>
        <v>-80.739859046833345</v>
      </c>
      <c r="D2429" s="82"/>
      <c r="F2429" s="10"/>
      <c r="G2429" s="11"/>
    </row>
    <row r="2430" spans="1:7" x14ac:dyDescent="0.2">
      <c r="A2430" s="57">
        <f t="shared" ca="1" si="74"/>
        <v>229.17466410747934</v>
      </c>
      <c r="B2430" s="50">
        <f t="shared" ca="1" si="75"/>
        <v>-80.955381783191442</v>
      </c>
      <c r="D2430" s="82"/>
      <c r="F2430" s="10"/>
      <c r="G2430" s="11"/>
    </row>
    <row r="2431" spans="1:7" x14ac:dyDescent="0.2">
      <c r="A2431" s="57">
        <f t="shared" ca="1" si="74"/>
        <v>229.2706333973066</v>
      </c>
      <c r="B2431" s="50">
        <f t="shared" ca="1" si="75"/>
        <v>-81.173182731313744</v>
      </c>
      <c r="D2431" s="82"/>
      <c r="F2431" s="10"/>
      <c r="G2431" s="11"/>
    </row>
    <row r="2432" spans="1:7" x14ac:dyDescent="0.2">
      <c r="A2432" s="57">
        <f t="shared" ca="1" si="74"/>
        <v>229.36660268713385</v>
      </c>
      <c r="B2432" s="50">
        <f t="shared" ca="1" si="75"/>
        <v>-81.393298443569137</v>
      </c>
      <c r="D2432" s="82"/>
      <c r="F2432" s="10"/>
      <c r="G2432" s="11"/>
    </row>
    <row r="2433" spans="1:7" x14ac:dyDescent="0.2">
      <c r="A2433" s="57">
        <f t="shared" ca="1" si="74"/>
        <v>229.4625719769611</v>
      </c>
      <c r="B2433" s="50">
        <f t="shared" ca="1" si="75"/>
        <v>-81.615766477279521</v>
      </c>
      <c r="D2433" s="82"/>
      <c r="F2433" s="10"/>
      <c r="G2433" s="11"/>
    </row>
    <row r="2434" spans="1:7" x14ac:dyDescent="0.2">
      <c r="A2434" s="57">
        <f t="shared" ca="1" si="74"/>
        <v>229.55854126678835</v>
      </c>
      <c r="B2434" s="50">
        <f t="shared" ca="1" si="75"/>
        <v>-81.840625431394585</v>
      </c>
      <c r="D2434" s="82"/>
      <c r="F2434" s="10"/>
      <c r="G2434" s="11"/>
    </row>
    <row r="2435" spans="1:7" x14ac:dyDescent="0.2">
      <c r="A2435" s="57">
        <f t="shared" ca="1" si="74"/>
        <v>229.65451055661561</v>
      </c>
      <c r="B2435" s="50">
        <f t="shared" ca="1" si="75"/>
        <v>-82.067914984862284</v>
      </c>
      <c r="D2435" s="82"/>
      <c r="F2435" s="10"/>
      <c r="G2435" s="11"/>
    </row>
    <row r="2436" spans="1:7" x14ac:dyDescent="0.2">
      <c r="A2436" s="57">
        <f t="shared" ca="1" si="74"/>
        <v>229.75047984644286</v>
      </c>
      <c r="B2436" s="50">
        <f t="shared" ca="1" si="75"/>
        <v>-82.297675936788309</v>
      </c>
      <c r="D2436" s="82"/>
      <c r="F2436" s="10"/>
      <c r="G2436" s="11"/>
    </row>
    <row r="2437" spans="1:7" x14ac:dyDescent="0.2">
      <c r="A2437" s="57">
        <f t="shared" ca="1" si="74"/>
        <v>229.84644913627011</v>
      </c>
      <c r="B2437" s="50">
        <f t="shared" ca="1" si="75"/>
        <v>-82.529950248487893</v>
      </c>
      <c r="D2437" s="82"/>
      <c r="F2437" s="10"/>
      <c r="G2437" s="11"/>
    </row>
    <row r="2438" spans="1:7" x14ac:dyDescent="0.2">
      <c r="A2438" s="57">
        <f t="shared" ca="1" si="74"/>
        <v>229.94241842609736</v>
      </c>
      <c r="B2438" s="50">
        <f t="shared" ca="1" si="75"/>
        <v>-82.764781087535766</v>
      </c>
      <c r="D2438" s="82"/>
      <c r="F2438" s="10"/>
      <c r="G2438" s="11"/>
    </row>
    <row r="2439" spans="1:7" x14ac:dyDescent="0.2">
      <c r="A2439" s="57">
        <f t="shared" ca="1" si="74"/>
        <v>230.03838771592461</v>
      </c>
      <c r="B2439" s="50">
        <f t="shared" ca="1" si="75"/>
        <v>-83.002212873930347</v>
      </c>
      <c r="D2439" s="82"/>
      <c r="F2439" s="10"/>
      <c r="G2439" s="11"/>
    </row>
    <row r="2440" spans="1:7" x14ac:dyDescent="0.2">
      <c r="A2440" s="57">
        <f t="shared" ca="1" si="74"/>
        <v>230.13435700575187</v>
      </c>
      <c r="B2440" s="50">
        <f t="shared" ca="1" si="75"/>
        <v>-83.242291328495398</v>
      </c>
      <c r="D2440" s="82"/>
      <c r="F2440" s="10"/>
      <c r="G2440" s="11"/>
    </row>
    <row r="2441" spans="1:7" x14ac:dyDescent="0.2">
      <c r="A2441" s="57">
        <f t="shared" ca="1" si="74"/>
        <v>230.23032629557912</v>
      </c>
      <c r="B2441" s="50">
        <f t="shared" ca="1" si="75"/>
        <v>-83.485063523649202</v>
      </c>
      <c r="D2441" s="82"/>
      <c r="F2441" s="10"/>
      <c r="G2441" s="11"/>
    </row>
    <row r="2442" spans="1:7" x14ac:dyDescent="0.2">
      <c r="A2442" s="57">
        <f t="shared" ca="1" si="74"/>
        <v>230.32629558540637</v>
      </c>
      <c r="B2442" s="50">
        <f t="shared" ca="1" si="75"/>
        <v>-83.730577936682877</v>
      </c>
      <c r="D2442" s="82"/>
      <c r="F2442" s="10"/>
      <c r="G2442" s="11"/>
    </row>
    <row r="2443" spans="1:7" x14ac:dyDescent="0.2">
      <c r="A2443" s="57">
        <f t="shared" ca="1" si="74"/>
        <v>230.42226487523362</v>
      </c>
      <c r="B2443" s="50">
        <f t="shared" ca="1" si="75"/>
        <v>-83.978884505697266</v>
      </c>
      <c r="D2443" s="82"/>
      <c r="F2443" s="10"/>
      <c r="G2443" s="11"/>
    </row>
    <row r="2444" spans="1:7" x14ac:dyDescent="0.2">
      <c r="A2444" s="57">
        <f t="shared" ca="1" si="74"/>
        <v>230.51823416506087</v>
      </c>
      <c r="B2444" s="50">
        <f t="shared" ca="1" si="75"/>
        <v>-84.230034688359567</v>
      </c>
      <c r="D2444" s="82"/>
      <c r="F2444" s="10"/>
      <c r="G2444" s="11"/>
    </row>
    <row r="2445" spans="1:7" x14ac:dyDescent="0.2">
      <c r="A2445" s="57">
        <f t="shared" ca="1" si="74"/>
        <v>230.61420345488813</v>
      </c>
      <c r="B2445" s="50">
        <f t="shared" ca="1" si="75"/>
        <v>-84.484081523651881</v>
      </c>
      <c r="D2445" s="82"/>
      <c r="F2445" s="10"/>
      <c r="G2445" s="11"/>
    </row>
    <row r="2446" spans="1:7" x14ac:dyDescent="0.2">
      <c r="A2446" s="57">
        <f t="shared" ca="1" si="74"/>
        <v>230.71017274471538</v>
      </c>
      <c r="B2446" s="50">
        <f t="shared" ca="1" si="75"/>
        <v>-84.741079696795708</v>
      </c>
      <c r="D2446" s="82"/>
      <c r="F2446" s="10"/>
      <c r="G2446" s="11"/>
    </row>
    <row r="2447" spans="1:7" x14ac:dyDescent="0.2">
      <c r="A2447" s="57">
        <f t="shared" ca="1" si="74"/>
        <v>230.80614203454263</v>
      </c>
      <c r="B2447" s="50">
        <f t="shared" ca="1" si="75"/>
        <v>-85.001085607552099</v>
      </c>
      <c r="D2447" s="82"/>
      <c r="F2447" s="10"/>
      <c r="G2447" s="11"/>
    </row>
    <row r="2448" spans="1:7" x14ac:dyDescent="0.2">
      <c r="A2448" s="57">
        <f t="shared" ca="1" si="74"/>
        <v>230.90211132436988</v>
      </c>
      <c r="B2448" s="50">
        <f t="shared" ca="1" si="75"/>
        <v>-85.264157442108299</v>
      </c>
      <c r="D2448" s="82"/>
      <c r="F2448" s="10"/>
      <c r="G2448" s="11"/>
    </row>
    <row r="2449" spans="1:7" x14ac:dyDescent="0.2">
      <c r="A2449" s="57">
        <f t="shared" ca="1" si="74"/>
        <v>230.99808061419714</v>
      </c>
      <c r="B2449" s="50">
        <f t="shared" ca="1" si="75"/>
        <v>-85.530355248779955</v>
      </c>
      <c r="D2449" s="82"/>
      <c r="F2449" s="10"/>
      <c r="G2449" s="11"/>
    </row>
    <row r="2450" spans="1:7" x14ac:dyDescent="0.2">
      <c r="A2450" s="57">
        <f t="shared" ca="1" si="74"/>
        <v>231.09404990402439</v>
      </c>
      <c r="B2450" s="50">
        <f t="shared" ca="1" si="75"/>
        <v>-85.799741017775489</v>
      </c>
      <c r="D2450" s="82"/>
      <c r="F2450" s="10"/>
      <c r="G2450" s="11"/>
    </row>
    <row r="2451" spans="1:7" x14ac:dyDescent="0.2">
      <c r="A2451" s="57">
        <f t="shared" ca="1" si="74"/>
        <v>231.19001919385164</v>
      </c>
      <c r="B2451" s="50">
        <f t="shared" ca="1" si="75"/>
        <v>-86.072378765285322</v>
      </c>
      <c r="D2451" s="82"/>
      <c r="F2451" s="10"/>
      <c r="G2451" s="11"/>
    </row>
    <row r="2452" spans="1:7" x14ac:dyDescent="0.2">
      <c r="A2452" s="57">
        <f t="shared" ca="1" si="74"/>
        <v>231.28598848367889</v>
      </c>
      <c r="B2452" s="50">
        <f t="shared" ca="1" si="75"/>
        <v>-86.348334622181795</v>
      </c>
      <c r="D2452" s="82"/>
      <c r="F2452" s="10"/>
      <c r="G2452" s="11"/>
    </row>
    <row r="2453" spans="1:7" x14ac:dyDescent="0.2">
      <c r="A2453" s="57">
        <f t="shared" ca="1" si="74"/>
        <v>231.38195777350614</v>
      </c>
      <c r="B2453" s="50">
        <f t="shared" ca="1" si="75"/>
        <v>-86.627676927635719</v>
      </c>
      <c r="D2453" s="82"/>
      <c r="F2453" s="10"/>
      <c r="G2453" s="11"/>
    </row>
    <row r="2454" spans="1:7" x14ac:dyDescent="0.2">
      <c r="A2454" s="57">
        <f t="shared" ca="1" si="74"/>
        <v>231.4779270633334</v>
      </c>
      <c r="B2454" s="50">
        <f t="shared" ca="1" si="75"/>
        <v>-86.910476327980106</v>
      </c>
      <c r="D2454" s="82"/>
      <c r="F2454" s="10"/>
      <c r="G2454" s="11"/>
    </row>
    <row r="2455" spans="1:7" x14ac:dyDescent="0.2">
      <c r="A2455" s="57">
        <f t="shared" ca="1" si="74"/>
        <v>231.57389635316065</v>
      </c>
      <c r="B2455" s="50">
        <f t="shared" ca="1" si="75"/>
        <v>-87.19680588117933</v>
      </c>
      <c r="D2455" s="82"/>
      <c r="F2455" s="10"/>
      <c r="G2455" s="11"/>
    </row>
    <row r="2456" spans="1:7" x14ac:dyDescent="0.2">
      <c r="A2456" s="57">
        <f t="shared" ca="1" si="74"/>
        <v>231.6698656429879</v>
      </c>
      <c r="B2456" s="50">
        <f t="shared" ca="1" si="75"/>
        <v>-87.486741167287633</v>
      </c>
      <c r="D2456" s="82"/>
      <c r="F2456" s="10"/>
      <c r="G2456" s="11"/>
    </row>
    <row r="2457" spans="1:7" x14ac:dyDescent="0.2">
      <c r="A2457" s="57">
        <f t="shared" ca="1" si="74"/>
        <v>231.76583493281515</v>
      </c>
      <c r="B2457" s="50">
        <f t="shared" ca="1" si="75"/>
        <v>-87.780360405314681</v>
      </c>
      <c r="D2457" s="82"/>
      <c r="F2457" s="10"/>
      <c r="G2457" s="11"/>
    </row>
    <row r="2458" spans="1:7" x14ac:dyDescent="0.2">
      <c r="A2458" s="57">
        <f t="shared" ca="1" si="74"/>
        <v>231.86180422264241</v>
      </c>
      <c r="B2458" s="50">
        <f t="shared" ca="1" si="75"/>
        <v>-88.077744576950352</v>
      </c>
      <c r="D2458" s="82"/>
      <c r="F2458" s="10"/>
      <c r="G2458" s="11"/>
    </row>
    <row r="2459" spans="1:7" x14ac:dyDescent="0.2">
      <c r="A2459" s="57">
        <f t="shared" ca="1" si="74"/>
        <v>231.95777351246966</v>
      </c>
      <c r="B2459" s="50">
        <f t="shared" ca="1" si="75"/>
        <v>-88.378977557635338</v>
      </c>
      <c r="D2459" s="82"/>
      <c r="F2459" s="10"/>
      <c r="G2459" s="11"/>
    </row>
    <row r="2460" spans="1:7" x14ac:dyDescent="0.2">
      <c r="A2460" s="57">
        <f t="shared" ca="1" si="74"/>
        <v>232.05374280229691</v>
      </c>
      <c r="B2460" s="50">
        <f t="shared" ca="1" si="75"/>
        <v>-88.68414625550956</v>
      </c>
      <c r="D2460" s="82"/>
      <c r="F2460" s="10"/>
      <c r="G2460" s="11"/>
    </row>
    <row r="2461" spans="1:7" x14ac:dyDescent="0.2">
      <c r="A2461" s="57">
        <f t="shared" ca="1" si="74"/>
        <v>232.14971209212416</v>
      </c>
      <c r="B2461" s="50">
        <f t="shared" ca="1" si="75"/>
        <v>-88.993340758812082</v>
      </c>
      <c r="D2461" s="82"/>
      <c r="F2461" s="10"/>
      <c r="G2461" s="11"/>
    </row>
    <row r="2462" spans="1:7" x14ac:dyDescent="0.2">
      <c r="A2462" s="57">
        <f t="shared" ca="1" si="74"/>
        <v>232.24568138195141</v>
      </c>
      <c r="B2462" s="50">
        <f t="shared" ca="1" si="75"/>
        <v>-89.306654492357453</v>
      </c>
      <c r="D2462" s="82"/>
      <c r="F2462" s="10"/>
      <c r="G2462" s="11"/>
    </row>
    <row r="2463" spans="1:7" x14ac:dyDescent="0.2">
      <c r="A2463" s="57">
        <f t="shared" ca="1" si="74"/>
        <v>232.34165067177867</v>
      </c>
      <c r="B2463" s="50">
        <f t="shared" ca="1" si="75"/>
        <v>-89.624184383767897</v>
      </c>
      <c r="D2463" s="82"/>
      <c r="F2463" s="10"/>
      <c r="G2463" s="11"/>
    </row>
    <row r="2464" spans="1:7" x14ac:dyDescent="0.2">
      <c r="A2464" s="57">
        <f t="shared" ca="1" si="74"/>
        <v>232.43761996160592</v>
      </c>
      <c r="B2464" s="50">
        <f t="shared" ca="1" si="75"/>
        <v>-89.946031040199784</v>
      </c>
      <c r="D2464" s="82"/>
      <c r="F2464" s="10"/>
      <c r="G2464" s="11"/>
    </row>
    <row r="2465" spans="1:7" x14ac:dyDescent="0.2">
      <c r="A2465" s="57">
        <f t="shared" ca="1" si="74"/>
        <v>232.53358925143317</v>
      </c>
      <c r="B2465" s="50">
        <f t="shared" ca="1" si="75"/>
        <v>-90.272298936370873</v>
      </c>
      <c r="D2465" s="82"/>
      <c r="F2465" s="10"/>
      <c r="G2465" s="11"/>
    </row>
    <row r="2466" spans="1:7" x14ac:dyDescent="0.2">
      <c r="A2466" s="57">
        <f t="shared" ca="1" si="74"/>
        <v>232.62955854126042</v>
      </c>
      <c r="B2466" s="50">
        <f t="shared" ca="1" si="75"/>
        <v>-90.603096614765391</v>
      </c>
      <c r="D2466" s="82"/>
      <c r="F2466" s="10"/>
      <c r="G2466" s="11"/>
    </row>
    <row r="2467" spans="1:7" x14ac:dyDescent="0.2">
      <c r="A2467" s="57">
        <f t="shared" ca="1" si="74"/>
        <v>232.72552783108767</v>
      </c>
      <c r="B2467" s="50">
        <f t="shared" ca="1" si="75"/>
        <v>-90.93853689897665</v>
      </c>
      <c r="D2467" s="82"/>
      <c r="F2467" s="10"/>
      <c r="G2467" s="11"/>
    </row>
    <row r="2468" spans="1:7" x14ac:dyDescent="0.2">
      <c r="A2468" s="57">
        <f t="shared" ca="1" si="74"/>
        <v>232.82149712091493</v>
      </c>
      <c r="B2468" s="50">
        <f t="shared" ca="1" si="75"/>
        <v>-91.278737121236418</v>
      </c>
      <c r="D2468" s="82"/>
      <c r="F2468" s="10"/>
      <c r="G2468" s="11"/>
    </row>
    <row r="2469" spans="1:7" x14ac:dyDescent="0.2">
      <c r="A2469" s="57">
        <f t="shared" ca="1" si="74"/>
        <v>232.91746641074218</v>
      </c>
      <c r="B2469" s="50">
        <f t="shared" ca="1" si="75"/>
        <v>-91.623819365276717</v>
      </c>
      <c r="D2469" s="82"/>
      <c r="F2469" s="10"/>
      <c r="G2469" s="11"/>
    </row>
    <row r="2470" spans="1:7" x14ac:dyDescent="0.2">
      <c r="A2470" s="57">
        <f t="shared" ca="1" si="74"/>
        <v>233.01343570056943</v>
      </c>
      <c r="B2470" s="50">
        <f t="shared" ca="1" si="75"/>
        <v>-91.973910725783014</v>
      </c>
      <c r="D2470" s="82"/>
      <c r="F2470" s="10"/>
      <c r="G2470" s="11"/>
    </row>
    <row r="2471" spans="1:7" x14ac:dyDescent="0.2">
      <c r="A2471" s="57">
        <f t="shared" ca="1" si="74"/>
        <v>233.10940499039668</v>
      </c>
      <c r="B2471" s="50">
        <f t="shared" ca="1" si="75"/>
        <v>-92.329143585816666</v>
      </c>
      <c r="D2471" s="82"/>
      <c r="F2471" s="10"/>
      <c r="G2471" s="11"/>
    </row>
    <row r="2472" spans="1:7" x14ac:dyDescent="0.2">
      <c r="A2472" s="57">
        <f t="shared" ca="1" si="74"/>
        <v>233.20537428022394</v>
      </c>
      <c r="B2472" s="50">
        <f t="shared" ca="1" si="75"/>
        <v>-92.689655913721239</v>
      </c>
      <c r="D2472" s="82"/>
      <c r="F2472" s="10"/>
      <c r="G2472" s="11"/>
    </row>
    <row r="2473" spans="1:7" x14ac:dyDescent="0.2">
      <c r="A2473" s="57">
        <f t="shared" ca="1" si="74"/>
        <v>233.30134357005119</v>
      </c>
      <c r="B2473" s="50">
        <f t="shared" ca="1" si="75"/>
        <v>-93.055591581180565</v>
      </c>
      <c r="D2473" s="82"/>
      <c r="F2473" s="10"/>
      <c r="G2473" s="11"/>
    </row>
    <row r="2474" spans="1:7" x14ac:dyDescent="0.2">
      <c r="A2474" s="57">
        <f t="shared" ca="1" si="74"/>
        <v>233.39731285987844</v>
      </c>
      <c r="B2474" s="50">
        <f t="shared" ca="1" si="75"/>
        <v>-93.427100704260354</v>
      </c>
      <c r="D2474" s="82"/>
      <c r="F2474" s="10"/>
      <c r="G2474" s="11"/>
    </row>
    <row r="2475" spans="1:7" x14ac:dyDescent="0.2">
      <c r="A2475" s="57">
        <f t="shared" ref="A2475:A2538" ca="1" si="76">OFFSET(A2475,-1,0)+f_stop/5000</f>
        <v>233.49328214970569</v>
      </c>
      <c r="B2475" s="50">
        <f t="shared" ref="B2475:B2538" ca="1" si="77">20*LOG(ABS(   (1/f_dec*SIN(f_dec*$A2475/Fm*PI())/SIN($A2475/Fm*PI()))^(order-2) * (1/f_dec2*SIN(f_dec2*$A2475/Fm*PI())/SIN($A2475/Fm*PI())) *  (1/(f_dec*n_avg)*SIN((f_dec*n_avg)*$A2475/Fm*PI())/SIN($A2475/Fm*PI()))    ))</f>
        <v>-93.80434000945786</v>
      </c>
      <c r="D2475" s="82"/>
      <c r="F2475" s="10"/>
      <c r="G2475" s="11"/>
    </row>
    <row r="2476" spans="1:7" x14ac:dyDescent="0.2">
      <c r="A2476" s="57">
        <f t="shared" ca="1" si="76"/>
        <v>233.58925143953294</v>
      </c>
      <c r="B2476" s="50">
        <f t="shared" ca="1" si="77"/>
        <v>-94.187473226993973</v>
      </c>
      <c r="D2476" s="82"/>
      <c r="F2476" s="10"/>
      <c r="G2476" s="11"/>
    </row>
    <row r="2477" spans="1:7" x14ac:dyDescent="0.2">
      <c r="A2477" s="57">
        <f t="shared" ca="1" si="76"/>
        <v>233.6852207293602</v>
      </c>
      <c r="B2477" s="50">
        <f t="shared" ca="1" si="77"/>
        <v>-94.576671513815739</v>
      </c>
      <c r="D2477" s="82"/>
      <c r="F2477" s="10"/>
      <c r="G2477" s="11"/>
    </row>
    <row r="2478" spans="1:7" x14ac:dyDescent="0.2">
      <c r="A2478" s="57">
        <f t="shared" ca="1" si="76"/>
        <v>233.78119001918745</v>
      </c>
      <c r="B2478" s="50">
        <f t="shared" ca="1" si="77"/>
        <v>-94.972113909047437</v>
      </c>
      <c r="D2478" s="82"/>
      <c r="F2478" s="10"/>
      <c r="G2478" s="11"/>
    </row>
    <row r="2479" spans="1:7" x14ac:dyDescent="0.2">
      <c r="A2479" s="57">
        <f t="shared" ca="1" si="76"/>
        <v>233.8771593090147</v>
      </c>
      <c r="B2479" s="50">
        <f t="shared" ca="1" si="77"/>
        <v>-95.373987824922125</v>
      </c>
      <c r="D2479" s="82"/>
      <c r="F2479" s="10"/>
      <c r="G2479" s="11"/>
    </row>
    <row r="2480" spans="1:7" x14ac:dyDescent="0.2">
      <c r="A2480" s="57">
        <f t="shared" ca="1" si="76"/>
        <v>233.97312859884195</v>
      </c>
      <c r="B2480" s="50">
        <f t="shared" ca="1" si="77"/>
        <v>-95.782489576566036</v>
      </c>
      <c r="D2480" s="82"/>
      <c r="F2480" s="10"/>
      <c r="G2480" s="11"/>
    </row>
    <row r="2481" spans="1:7" x14ac:dyDescent="0.2">
      <c r="A2481" s="57">
        <f t="shared" ca="1" si="76"/>
        <v>234.06909788866921</v>
      </c>
      <c r="B2481" s="50">
        <f t="shared" ca="1" si="77"/>
        <v>-96.197824954384146</v>
      </c>
      <c r="D2481" s="82"/>
      <c r="F2481" s="10"/>
      <c r="G2481" s="11"/>
    </row>
    <row r="2482" spans="1:7" x14ac:dyDescent="0.2">
      <c r="A2482" s="57">
        <f t="shared" ca="1" si="76"/>
        <v>234.16506717849646</v>
      </c>
      <c r="B2482" s="50">
        <f t="shared" ca="1" si="77"/>
        <v>-96.620209843227343</v>
      </c>
      <c r="D2482" s="82"/>
      <c r="F2482" s="10"/>
      <c r="G2482" s="11"/>
    </row>
    <row r="2483" spans="1:7" x14ac:dyDescent="0.2">
      <c r="A2483" s="57">
        <f t="shared" ca="1" si="76"/>
        <v>234.26103646832371</v>
      </c>
      <c r="B2483" s="50">
        <f t="shared" ca="1" si="77"/>
        <v>-97.049870893007579</v>
      </c>
      <c r="D2483" s="82"/>
      <c r="F2483" s="10"/>
      <c r="G2483" s="11"/>
    </row>
    <row r="2484" spans="1:7" x14ac:dyDescent="0.2">
      <c r="A2484" s="57">
        <f t="shared" ca="1" si="76"/>
        <v>234.35700575815096</v>
      </c>
      <c r="B2484" s="50">
        <f t="shared" ca="1" si="77"/>
        <v>-97.487046245978149</v>
      </c>
      <c r="D2484" s="82"/>
      <c r="F2484" s="10"/>
      <c r="G2484" s="11"/>
    </row>
    <row r="2485" spans="1:7" x14ac:dyDescent="0.2">
      <c r="A2485" s="57">
        <f t="shared" ca="1" si="76"/>
        <v>234.45297504797821</v>
      </c>
      <c r="B2485" s="50">
        <f t="shared" ca="1" si="77"/>
        <v>-97.931986326525532</v>
      </c>
      <c r="D2485" s="82"/>
      <c r="F2485" s="10"/>
      <c r="G2485" s="11"/>
    </row>
    <row r="2486" spans="1:7" x14ac:dyDescent="0.2">
      <c r="A2486" s="57">
        <f t="shared" ca="1" si="76"/>
        <v>234.54894433780547</v>
      </c>
      <c r="B2486" s="50">
        <f t="shared" ca="1" si="77"/>
        <v>-98.384954700037866</v>
      </c>
      <c r="D2486" s="82"/>
      <c r="F2486" s="10"/>
      <c r="G2486" s="11"/>
    </row>
    <row r="2487" spans="1:7" x14ac:dyDescent="0.2">
      <c r="A2487" s="57">
        <f t="shared" ca="1" si="76"/>
        <v>234.64491362763272</v>
      </c>
      <c r="B2487" s="50">
        <f t="shared" ca="1" si="77"/>
        <v>-98.846229008228335</v>
      </c>
      <c r="D2487" s="82"/>
      <c r="F2487" s="10"/>
      <c r="G2487" s="11"/>
    </row>
    <row r="2488" spans="1:7" x14ac:dyDescent="0.2">
      <c r="A2488" s="57">
        <f t="shared" ca="1" si="76"/>
        <v>234.74088291745997</v>
      </c>
      <c r="B2488" s="50">
        <f t="shared" ca="1" si="77"/>
        <v>-99.316101989234795</v>
      </c>
      <c r="D2488" s="82"/>
      <c r="F2488" s="10"/>
      <c r="G2488" s="11"/>
    </row>
    <row r="2489" spans="1:7" x14ac:dyDescent="0.2">
      <c r="A2489" s="57">
        <f t="shared" ca="1" si="76"/>
        <v>234.83685220728722</v>
      </c>
      <c r="B2489" s="50">
        <f t="shared" ca="1" si="77"/>
        <v>-99.794882591889191</v>
      </c>
      <c r="D2489" s="82"/>
      <c r="F2489" s="10"/>
      <c r="G2489" s="11"/>
    </row>
    <row r="2490" spans="1:7" x14ac:dyDescent="0.2">
      <c r="A2490" s="57">
        <f t="shared" ca="1" si="76"/>
        <v>234.93282149711447</v>
      </c>
      <c r="B2490" s="50">
        <f t="shared" ca="1" si="77"/>
        <v>-100.28289719478809</v>
      </c>
      <c r="D2490" s="82"/>
      <c r="F2490" s="10"/>
      <c r="G2490" s="11"/>
    </row>
    <row r="2491" spans="1:7" x14ac:dyDescent="0.2">
      <c r="A2491" s="57">
        <f t="shared" ca="1" si="76"/>
        <v>235.02879078694173</v>
      </c>
      <c r="B2491" s="50">
        <f t="shared" ca="1" si="77"/>
        <v>-100.78049094222877</v>
      </c>
      <c r="D2491" s="82"/>
      <c r="F2491" s="10"/>
      <c r="G2491" s="11"/>
    </row>
    <row r="2492" spans="1:7" x14ac:dyDescent="0.2">
      <c r="A2492" s="57">
        <f t="shared" ca="1" si="76"/>
        <v>235.12476007676898</v>
      </c>
      <c r="B2492" s="50">
        <f t="shared" ca="1" si="77"/>
        <v>-101.28802921071797</v>
      </c>
      <c r="D2492" s="82"/>
      <c r="F2492" s="10"/>
      <c r="G2492" s="11"/>
    </row>
    <row r="2493" spans="1:7" x14ac:dyDescent="0.2">
      <c r="A2493" s="57">
        <f t="shared" ca="1" si="76"/>
        <v>235.22072936659623</v>
      </c>
      <c r="B2493" s="50">
        <f t="shared" ca="1" si="77"/>
        <v>-101.80589922168673</v>
      </c>
      <c r="D2493" s="82"/>
      <c r="F2493" s="10"/>
      <c r="G2493" s="11"/>
    </row>
    <row r="2494" spans="1:7" x14ac:dyDescent="0.2">
      <c r="A2494" s="57">
        <f t="shared" ca="1" si="76"/>
        <v>235.31669865642348</v>
      </c>
      <c r="B2494" s="50">
        <f t="shared" ca="1" si="77"/>
        <v>-102.33451181826243</v>
      </c>
      <c r="D2494" s="82"/>
      <c r="F2494" s="10"/>
      <c r="G2494" s="11"/>
    </row>
    <row r="2495" spans="1:7" x14ac:dyDescent="0.2">
      <c r="A2495" s="57">
        <f t="shared" ca="1" si="76"/>
        <v>235.41266794625074</v>
      </c>
      <c r="B2495" s="50">
        <f t="shared" ca="1" si="77"/>
        <v>-102.87430342655385</v>
      </c>
      <c r="D2495" s="82"/>
      <c r="F2495" s="10"/>
      <c r="G2495" s="11"/>
    </row>
    <row r="2496" spans="1:7" x14ac:dyDescent="0.2">
      <c r="A2496" s="57">
        <f t="shared" ca="1" si="76"/>
        <v>235.50863723607799</v>
      </c>
      <c r="B2496" s="50">
        <f t="shared" ca="1" si="77"/>
        <v>-103.42573822494393</v>
      </c>
      <c r="D2496" s="82"/>
      <c r="F2496" s="10"/>
      <c r="G2496" s="11"/>
    </row>
    <row r="2497" spans="1:7" x14ac:dyDescent="0.2">
      <c r="A2497" s="57">
        <f t="shared" ca="1" si="76"/>
        <v>235.60460652590524</v>
      </c>
      <c r="B2497" s="50">
        <f t="shared" ca="1" si="77"/>
        <v>-103.9893105484484</v>
      </c>
      <c r="D2497" s="82"/>
      <c r="F2497" s="10"/>
      <c r="G2497" s="11"/>
    </row>
    <row r="2498" spans="1:7" x14ac:dyDescent="0.2">
      <c r="A2498" s="57">
        <f t="shared" ca="1" si="76"/>
        <v>235.70057581573249</v>
      </c>
      <c r="B2498" s="50">
        <f t="shared" ca="1" si="77"/>
        <v>-104.56554755940671</v>
      </c>
      <c r="D2498" s="82"/>
      <c r="F2498" s="10"/>
      <c r="G2498" s="11"/>
    </row>
    <row r="2499" spans="1:7" x14ac:dyDescent="0.2">
      <c r="A2499" s="57">
        <f t="shared" ca="1" si="76"/>
        <v>235.79654510555974</v>
      </c>
      <c r="B2499" s="50">
        <f t="shared" ca="1" si="77"/>
        <v>-105.15501222072615</v>
      </c>
      <c r="D2499" s="82"/>
      <c r="F2499" s="10"/>
      <c r="G2499" s="11"/>
    </row>
    <row r="2500" spans="1:7" x14ac:dyDescent="0.2">
      <c r="A2500" s="57">
        <f t="shared" ca="1" si="76"/>
        <v>235.892514395387</v>
      </c>
      <c r="B2500" s="50">
        <f t="shared" ca="1" si="77"/>
        <v>-105.75830661379399</v>
      </c>
      <c r="D2500" s="82"/>
      <c r="F2500" s="10"/>
      <c r="G2500" s="11"/>
    </row>
    <row r="2501" spans="1:7" x14ac:dyDescent="0.2">
      <c r="A2501" s="57">
        <f t="shared" ca="1" si="76"/>
        <v>235.98848368521425</v>
      </c>
      <c r="B2501" s="50">
        <f t="shared" ca="1" si="77"/>
        <v>-106.37607565017369</v>
      </c>
      <c r="D2501" s="82"/>
      <c r="F2501" s="10"/>
      <c r="G2501" s="11"/>
    </row>
    <row r="2502" spans="1:7" x14ac:dyDescent="0.2">
      <c r="A2502" s="57">
        <f t="shared" ca="1" si="76"/>
        <v>236.0844529750415</v>
      </c>
      <c r="B2502" s="50">
        <f t="shared" ca="1" si="77"/>
        <v>-107.00901123456919</v>
      </c>
      <c r="D2502" s="82"/>
      <c r="F2502" s="10"/>
      <c r="G2502" s="11"/>
    </row>
    <row r="2503" spans="1:7" x14ac:dyDescent="0.2">
      <c r="A2503" s="57">
        <f t="shared" ca="1" si="76"/>
        <v>236.18042226486875</v>
      </c>
      <c r="B2503" s="50">
        <f t="shared" ca="1" si="77"/>
        <v>-107.65785694658823</v>
      </c>
      <c r="D2503" s="82"/>
      <c r="F2503" s="10"/>
      <c r="G2503" s="11"/>
    </row>
    <row r="2504" spans="1:7" x14ac:dyDescent="0.2">
      <c r="A2504" s="57">
        <f t="shared" ca="1" si="76"/>
        <v>236.276391554696</v>
      </c>
      <c r="B2504" s="50">
        <f t="shared" ca="1" si="77"/>
        <v>-108.32341332093404</v>
      </c>
      <c r="D2504" s="82"/>
      <c r="F2504" s="10"/>
      <c r="G2504" s="11"/>
    </row>
    <row r="2505" spans="1:7" x14ac:dyDescent="0.2">
      <c r="A2505" s="57">
        <f t="shared" ca="1" si="76"/>
        <v>236.37236084452326</v>
      </c>
      <c r="B2505" s="50">
        <f t="shared" ca="1" si="77"/>
        <v>-109.00654382029612</v>
      </c>
      <c r="D2505" s="82"/>
      <c r="F2505" s="10"/>
      <c r="G2505" s="11"/>
    </row>
    <row r="2506" spans="1:7" x14ac:dyDescent="0.2">
      <c r="A2506" s="57">
        <f t="shared" ca="1" si="76"/>
        <v>236.46833013435051</v>
      </c>
      <c r="B2506" s="50">
        <f t="shared" ca="1" si="77"/>
        <v>-109.70818161302496</v>
      </c>
      <c r="D2506" s="82"/>
      <c r="F2506" s="10"/>
      <c r="G2506" s="11"/>
    </row>
    <row r="2507" spans="1:7" x14ac:dyDescent="0.2">
      <c r="A2507" s="57">
        <f t="shared" ca="1" si="76"/>
        <v>236.56429942417776</v>
      </c>
      <c r="B2507" s="50">
        <f t="shared" ca="1" si="77"/>
        <v>-110.42933728943473</v>
      </c>
      <c r="D2507" s="82"/>
      <c r="F2507" s="10"/>
      <c r="G2507" s="11"/>
    </row>
    <row r="2508" spans="1:7" x14ac:dyDescent="0.2">
      <c r="A2508" s="57">
        <f t="shared" ca="1" si="76"/>
        <v>236.66026871400501</v>
      </c>
      <c r="B2508" s="50">
        <f t="shared" ca="1" si="77"/>
        <v>-111.1711076773118</v>
      </c>
      <c r="D2508" s="82"/>
      <c r="F2508" s="10"/>
      <c r="G2508" s="11"/>
    </row>
    <row r="2509" spans="1:7" x14ac:dyDescent="0.2">
      <c r="A2509" s="57">
        <f t="shared" ca="1" si="76"/>
        <v>236.75623800383227</v>
      </c>
      <c r="B2509" s="50">
        <f t="shared" ca="1" si="77"/>
        <v>-111.93468595023683</v>
      </c>
      <c r="D2509" s="82"/>
      <c r="F2509" s="10"/>
      <c r="G2509" s="11"/>
    </row>
    <row r="2510" spans="1:7" x14ac:dyDescent="0.2">
      <c r="A2510" s="57">
        <f t="shared" ca="1" si="76"/>
        <v>236.85220729365952</v>
      </c>
      <c r="B2510" s="50">
        <f t="shared" ca="1" si="77"/>
        <v>-112.72137326334415</v>
      </c>
      <c r="D2510" s="82"/>
      <c r="F2510" s="10"/>
      <c r="G2510" s="11"/>
    </row>
    <row r="2511" spans="1:7" x14ac:dyDescent="0.2">
      <c r="A2511" s="57">
        <f t="shared" ca="1" si="76"/>
        <v>236.94817658348677</v>
      </c>
      <c r="B2511" s="50">
        <f t="shared" ca="1" si="77"/>
        <v>-113.5325922024375</v>
      </c>
      <c r="D2511" s="82"/>
      <c r="F2511" s="10"/>
      <c r="G2511" s="11"/>
    </row>
    <row r="2512" spans="1:7" x14ac:dyDescent="0.2">
      <c r="A2512" s="57">
        <f t="shared" ca="1" si="76"/>
        <v>237.04414587331402</v>
      </c>
      <c r="B2512" s="50">
        <f t="shared" ca="1" si="77"/>
        <v>-114.36990239689358</v>
      </c>
      <c r="D2512" s="82"/>
      <c r="F2512" s="10"/>
      <c r="G2512" s="11"/>
    </row>
    <row r="2513" spans="1:7" x14ac:dyDescent="0.2">
      <c r="A2513" s="57">
        <f t="shared" ca="1" si="76"/>
        <v>237.14011516314127</v>
      </c>
      <c r="B2513" s="50">
        <f t="shared" ca="1" si="77"/>
        <v>-115.23501872852698</v>
      </c>
      <c r="D2513" s="82"/>
      <c r="F2513" s="10"/>
      <c r="G2513" s="11"/>
    </row>
    <row r="2514" spans="1:7" x14ac:dyDescent="0.2">
      <c r="A2514" s="57">
        <f t="shared" ca="1" si="76"/>
        <v>237.23608445296853</v>
      </c>
      <c r="B2514" s="50">
        <f t="shared" ca="1" si="77"/>
        <v>-116.12983267289533</v>
      </c>
      <c r="D2514" s="82"/>
      <c r="F2514" s="10"/>
      <c r="G2514" s="11"/>
    </row>
    <row r="2515" spans="1:7" x14ac:dyDescent="0.2">
      <c r="A2515" s="57">
        <f t="shared" ca="1" si="76"/>
        <v>237.33205374279578</v>
      </c>
      <c r="B2515" s="50">
        <f t="shared" ca="1" si="77"/>
        <v>-117.05643744365557</v>
      </c>
      <c r="D2515" s="82"/>
      <c r="F2515" s="10"/>
      <c r="G2515" s="11"/>
    </row>
    <row r="2516" spans="1:7" x14ac:dyDescent="0.2">
      <c r="A2516" s="57">
        <f t="shared" ca="1" si="76"/>
        <v>237.42802303262303</v>
      </c>
      <c r="B2516" s="50">
        <f t="shared" ca="1" si="77"/>
        <v>-118.0171577845411</v>
      </c>
      <c r="D2516" s="82"/>
      <c r="F2516" s="10"/>
      <c r="G2516" s="11"/>
    </row>
    <row r="2517" spans="1:7" x14ac:dyDescent="0.2">
      <c r="A2517" s="57">
        <f t="shared" ca="1" si="76"/>
        <v>237.52399232245028</v>
      </c>
      <c r="B2517" s="50">
        <f t="shared" ca="1" si="77"/>
        <v>-119.01458548108904</v>
      </c>
      <c r="D2517" s="82"/>
      <c r="F2517" s="10"/>
      <c r="G2517" s="11"/>
    </row>
    <row r="2518" spans="1:7" x14ac:dyDescent="0.2">
      <c r="A2518" s="57">
        <f t="shared" ca="1" si="76"/>
        <v>237.61996161227754</v>
      </c>
      <c r="B2518" s="50">
        <f t="shared" ca="1" si="77"/>
        <v>-120.05162196483967</v>
      </c>
      <c r="D2518" s="82"/>
      <c r="F2518" s="10"/>
      <c r="G2518" s="11"/>
    </row>
    <row r="2519" spans="1:7" x14ac:dyDescent="0.2">
      <c r="A2519" s="57">
        <f t="shared" ca="1" si="76"/>
        <v>237.71593090210479</v>
      </c>
      <c r="B2519" s="50">
        <f t="shared" ca="1" si="77"/>
        <v>-121.1315297837956</v>
      </c>
      <c r="D2519" s="82"/>
      <c r="F2519" s="10"/>
      <c r="G2519" s="11"/>
    </row>
    <row r="2520" spans="1:7" x14ac:dyDescent="0.2">
      <c r="A2520" s="57">
        <f t="shared" ca="1" si="76"/>
        <v>237.81190019193204</v>
      </c>
      <c r="B2520" s="50">
        <f t="shared" ca="1" si="77"/>
        <v>-122.25799525400615</v>
      </c>
      <c r="D2520" s="82"/>
      <c r="F2520" s="10"/>
      <c r="G2520" s="11"/>
    </row>
    <row r="2521" spans="1:7" x14ac:dyDescent="0.2">
      <c r="A2521" s="57">
        <f t="shared" ca="1" si="76"/>
        <v>237.90786948175929</v>
      </c>
      <c r="B2521" s="50">
        <f t="shared" ca="1" si="77"/>
        <v>-123.43520534585623</v>
      </c>
      <c r="D2521" s="82"/>
      <c r="F2521" s="10"/>
      <c r="G2521" s="11"/>
    </row>
    <row r="2522" spans="1:7" x14ac:dyDescent="0.2">
      <c r="A2522" s="57">
        <f t="shared" ca="1" si="76"/>
        <v>238.00383877158654</v>
      </c>
      <c r="B2522" s="50">
        <f t="shared" ca="1" si="77"/>
        <v>-124.66794288018393</v>
      </c>
      <c r="D2522" s="82"/>
      <c r="F2522" s="10"/>
      <c r="G2522" s="11"/>
    </row>
    <row r="2523" spans="1:7" x14ac:dyDescent="0.2">
      <c r="A2523" s="57">
        <f t="shared" ca="1" si="76"/>
        <v>238.0998080614138</v>
      </c>
      <c r="B2523" s="50">
        <f t="shared" ca="1" si="77"/>
        <v>-125.96170554204632</v>
      </c>
      <c r="D2523" s="82"/>
      <c r="F2523" s="10"/>
      <c r="G2523" s="11"/>
    </row>
    <row r="2524" spans="1:7" x14ac:dyDescent="0.2">
      <c r="A2524" s="57">
        <f t="shared" ca="1" si="76"/>
        <v>238.19577735124105</v>
      </c>
      <c r="B2524" s="50">
        <f t="shared" ca="1" si="77"/>
        <v>-127.32285626021823</v>
      </c>
      <c r="D2524" s="82"/>
      <c r="F2524" s="10"/>
      <c r="G2524" s="11"/>
    </row>
    <row r="2525" spans="1:7" x14ac:dyDescent="0.2">
      <c r="A2525" s="57">
        <f t="shared" ca="1" si="76"/>
        <v>238.2917466410683</v>
      </c>
      <c r="B2525" s="50">
        <f t="shared" ca="1" si="77"/>
        <v>-128.75881545523995</v>
      </c>
      <c r="D2525" s="82"/>
      <c r="F2525" s="10"/>
      <c r="G2525" s="11"/>
    </row>
    <row r="2526" spans="1:7" x14ac:dyDescent="0.2">
      <c r="A2526" s="57">
        <f t="shared" ca="1" si="76"/>
        <v>238.38771593089555</v>
      </c>
      <c r="B2526" s="50">
        <f t="shared" ca="1" si="77"/>
        <v>-130.27831001786785</v>
      </c>
      <c r="D2526" s="82"/>
      <c r="F2526" s="10"/>
      <c r="G2526" s="11"/>
    </row>
    <row r="2527" spans="1:7" x14ac:dyDescent="0.2">
      <c r="A2527" s="57">
        <f t="shared" ca="1" si="76"/>
        <v>238.4836852207228</v>
      </c>
      <c r="B2527" s="50">
        <f t="shared" ca="1" si="77"/>
        <v>-131.89170044387112</v>
      </c>
      <c r="D2527" s="82"/>
      <c r="F2527" s="10"/>
      <c r="G2527" s="11"/>
    </row>
    <row r="2528" spans="1:7" x14ac:dyDescent="0.2">
      <c r="A2528" s="57">
        <f t="shared" ca="1" si="76"/>
        <v>238.57965451055006</v>
      </c>
      <c r="B2528" s="50">
        <f t="shared" ca="1" si="77"/>
        <v>-133.61141766424629</v>
      </c>
      <c r="D2528" s="82"/>
      <c r="F2528" s="10"/>
      <c r="G2528" s="11"/>
    </row>
    <row r="2529" spans="1:7" x14ac:dyDescent="0.2">
      <c r="A2529" s="57">
        <f t="shared" ca="1" si="76"/>
        <v>238.67562380037731</v>
      </c>
      <c r="B2529" s="50">
        <f t="shared" ca="1" si="77"/>
        <v>-135.45255709604209</v>
      </c>
      <c r="D2529" s="82"/>
      <c r="F2529" s="10"/>
      <c r="G2529" s="11"/>
    </row>
    <row r="2530" spans="1:7" x14ac:dyDescent="0.2">
      <c r="A2530" s="57">
        <f t="shared" ca="1" si="76"/>
        <v>238.77159309020456</v>
      </c>
      <c r="B2530" s="50">
        <f t="shared" ca="1" si="77"/>
        <v>-137.43370345221521</v>
      </c>
      <c r="D2530" s="82"/>
      <c r="F2530" s="10"/>
      <c r="G2530" s="11"/>
    </row>
    <row r="2531" spans="1:7" x14ac:dyDescent="0.2">
      <c r="A2531" s="57">
        <f t="shared" ca="1" si="76"/>
        <v>238.86756238003181</v>
      </c>
      <c r="B2531" s="50">
        <f t="shared" ca="1" si="77"/>
        <v>-139.5781036022446</v>
      </c>
      <c r="D2531" s="82"/>
      <c r="F2531" s="10"/>
      <c r="G2531" s="11"/>
    </row>
    <row r="2532" spans="1:7" x14ac:dyDescent="0.2">
      <c r="A2532" s="57">
        <f t="shared" ca="1" si="76"/>
        <v>238.96353166985907</v>
      </c>
      <c r="B2532" s="50">
        <f t="shared" ca="1" si="77"/>
        <v>-141.91538122409537</v>
      </c>
      <c r="D2532" s="82"/>
      <c r="F2532" s="10"/>
      <c r="G2532" s="11"/>
    </row>
    <row r="2533" spans="1:7" x14ac:dyDescent="0.2">
      <c r="A2533" s="57">
        <f t="shared" ca="1" si="76"/>
        <v>239.05950095968632</v>
      </c>
      <c r="B2533" s="50">
        <f t="shared" ca="1" si="77"/>
        <v>-144.48412662858595</v>
      </c>
      <c r="D2533" s="82"/>
      <c r="F2533" s="10"/>
      <c r="G2533" s="11"/>
    </row>
    <row r="2534" spans="1:7" x14ac:dyDescent="0.2">
      <c r="A2534" s="57">
        <f t="shared" ca="1" si="76"/>
        <v>239.15547024951357</v>
      </c>
      <c r="B2534" s="50">
        <f t="shared" ca="1" si="77"/>
        <v>-147.33596394243659</v>
      </c>
      <c r="D2534" s="82"/>
      <c r="F2534" s="10"/>
      <c r="G2534" s="11"/>
    </row>
    <row r="2535" spans="1:7" x14ac:dyDescent="0.2">
      <c r="A2535" s="57">
        <f t="shared" ca="1" si="76"/>
        <v>239.25143953934082</v>
      </c>
      <c r="B2535" s="50">
        <f t="shared" ca="1" si="77"/>
        <v>-150.54224896853844</v>
      </c>
      <c r="D2535" s="82"/>
      <c r="F2535" s="10"/>
      <c r="G2535" s="11"/>
    </row>
    <row r="2536" spans="1:7" x14ac:dyDescent="0.2">
      <c r="A2536" s="57">
        <f t="shared" ca="1" si="76"/>
        <v>239.34740882916807</v>
      </c>
      <c r="B2536" s="50">
        <f t="shared" ca="1" si="77"/>
        <v>-154.20577202663324</v>
      </c>
      <c r="D2536" s="82"/>
      <c r="F2536" s="10"/>
      <c r="G2536" s="11"/>
    </row>
    <row r="2537" spans="1:7" x14ac:dyDescent="0.2">
      <c r="A2537" s="57">
        <f t="shared" ca="1" si="76"/>
        <v>239.44337811899533</v>
      </c>
      <c r="B2537" s="50">
        <f t="shared" ca="1" si="77"/>
        <v>-158.48282281674881</v>
      </c>
      <c r="D2537" s="82"/>
      <c r="F2537" s="10"/>
      <c r="G2537" s="11"/>
    </row>
    <row r="2538" spans="1:7" x14ac:dyDescent="0.2">
      <c r="A2538" s="57">
        <f t="shared" ca="1" si="76"/>
        <v>239.53934740882258</v>
      </c>
      <c r="B2538" s="50">
        <f t="shared" ca="1" si="77"/>
        <v>-163.62925595114893</v>
      </c>
      <c r="D2538" s="82"/>
      <c r="F2538" s="10"/>
      <c r="G2538" s="11"/>
    </row>
    <row r="2539" spans="1:7" x14ac:dyDescent="0.2">
      <c r="A2539" s="57">
        <f t="shared" ref="A2539:A2602" ca="1" si="78">OFFSET(A2539,-1,0)+f_stop/5000</f>
        <v>239.63531669864983</v>
      </c>
      <c r="B2539" s="50">
        <f t="shared" ref="B2539:B2602" ca="1" si="79">20*LOG(ABS(   (1/f_dec*SIN(f_dec*$A2539/Fm*PI())/SIN($A2539/Fm*PI()))^(order-2) * (1/f_dec2*SIN(f_dec2*$A2539/Fm*PI())/SIN($A2539/Fm*PI())) *  (1/(f_dec*n_avg)*SIN((f_dec*n_avg)*$A2539/Fm*PI())/SIN($A2539/Fm*PI()))    ))</f>
        <v>-170.11163819766534</v>
      </c>
      <c r="D2539" s="82"/>
      <c r="F2539" s="10"/>
      <c r="G2539" s="11"/>
    </row>
    <row r="2540" spans="1:7" x14ac:dyDescent="0.2">
      <c r="A2540" s="57">
        <f t="shared" ca="1" si="78"/>
        <v>239.73128598847708</v>
      </c>
      <c r="B2540" s="50">
        <f t="shared" ca="1" si="79"/>
        <v>-178.94325837460994</v>
      </c>
      <c r="D2540" s="82"/>
      <c r="F2540" s="10"/>
      <c r="G2540" s="11"/>
    </row>
    <row r="2541" spans="1:7" x14ac:dyDescent="0.2">
      <c r="A2541" s="57">
        <f t="shared" ca="1" si="78"/>
        <v>239.82725527830434</v>
      </c>
      <c r="B2541" s="50">
        <f t="shared" ca="1" si="79"/>
        <v>-193.2329663575984</v>
      </c>
      <c r="D2541" s="82"/>
      <c r="F2541" s="10"/>
      <c r="G2541" s="11"/>
    </row>
    <row r="2542" spans="1:7" x14ac:dyDescent="0.2">
      <c r="A2542" s="57">
        <f t="shared" ca="1" si="78"/>
        <v>239.92322456813159</v>
      </c>
      <c r="B2542" s="50">
        <f t="shared" ca="1" si="79"/>
        <v>-602.62173335185594</v>
      </c>
      <c r="D2542" s="82"/>
      <c r="F2542" s="10"/>
      <c r="G2542" s="11"/>
    </row>
    <row r="2543" spans="1:7" x14ac:dyDescent="0.2">
      <c r="A2543" s="57">
        <f t="shared" ca="1" si="78"/>
        <v>240.01919385795884</v>
      </c>
      <c r="B2543" s="50">
        <f t="shared" ca="1" si="79"/>
        <v>-200.95487450260305</v>
      </c>
      <c r="D2543" s="82"/>
    </row>
    <row r="2544" spans="1:7" x14ac:dyDescent="0.2">
      <c r="A2544" s="57">
        <f t="shared" ca="1" si="78"/>
        <v>240.11516314778609</v>
      </c>
      <c r="B2544" s="50">
        <f t="shared" ca="1" si="79"/>
        <v>-199.78182533028473</v>
      </c>
      <c r="D2544" s="82"/>
    </row>
    <row r="2545" spans="1:4" x14ac:dyDescent="0.2">
      <c r="A2545" s="57">
        <f t="shared" ca="1" si="78"/>
        <v>240.21113243761334</v>
      </c>
      <c r="B2545" s="50">
        <f t="shared" ca="1" si="79"/>
        <v>-189.28272528581243</v>
      </c>
      <c r="D2545" s="82"/>
    </row>
    <row r="2546" spans="1:4" x14ac:dyDescent="0.2">
      <c r="A2546" s="57">
        <f t="shared" ca="1" si="78"/>
        <v>240.3071017274406</v>
      </c>
      <c r="B2546" s="50">
        <f t="shared" ca="1" si="79"/>
        <v>-175.76287109468586</v>
      </c>
      <c r="D2546" s="82"/>
    </row>
    <row r="2547" spans="1:4" x14ac:dyDescent="0.2">
      <c r="A2547" s="57">
        <f t="shared" ca="1" si="78"/>
        <v>240.40307101726785</v>
      </c>
      <c r="B2547" s="50">
        <f t="shared" ca="1" si="79"/>
        <v>-167.67740758026051</v>
      </c>
      <c r="D2547" s="82"/>
    </row>
    <row r="2548" spans="1:4" x14ac:dyDescent="0.2">
      <c r="A2548" s="57">
        <f t="shared" ca="1" si="78"/>
        <v>240.4990403070951</v>
      </c>
      <c r="B2548" s="50">
        <f t="shared" ca="1" si="79"/>
        <v>-161.69357880970327</v>
      </c>
      <c r="D2548" s="82"/>
    </row>
    <row r="2549" spans="1:4" x14ac:dyDescent="0.2">
      <c r="A2549" s="57">
        <f t="shared" ca="1" si="78"/>
        <v>240.59500959692235</v>
      </c>
      <c r="B2549" s="50">
        <f t="shared" ca="1" si="79"/>
        <v>-156.89744048020376</v>
      </c>
      <c r="D2549" s="82"/>
    </row>
    <row r="2550" spans="1:4" x14ac:dyDescent="0.2">
      <c r="A2550" s="57">
        <f t="shared" ca="1" si="78"/>
        <v>240.6909788867496</v>
      </c>
      <c r="B2550" s="50">
        <f t="shared" ca="1" si="79"/>
        <v>-152.88050185057605</v>
      </c>
      <c r="D2550" s="82"/>
    </row>
    <row r="2551" spans="1:4" x14ac:dyDescent="0.2">
      <c r="A2551" s="57">
        <f t="shared" ca="1" si="78"/>
        <v>240.78694817657686</v>
      </c>
      <c r="B2551" s="50">
        <f t="shared" ca="1" si="79"/>
        <v>-149.41899828428046</v>
      </c>
      <c r="D2551" s="82"/>
    </row>
    <row r="2552" spans="1:4" x14ac:dyDescent="0.2">
      <c r="A2552" s="57">
        <f t="shared" ca="1" si="78"/>
        <v>240.88291746640411</v>
      </c>
      <c r="B2552" s="50">
        <f t="shared" ca="1" si="79"/>
        <v>-146.37533137233189</v>
      </c>
      <c r="D2552" s="82"/>
    </row>
    <row r="2553" spans="1:4" x14ac:dyDescent="0.2">
      <c r="A2553" s="57">
        <f t="shared" ca="1" si="78"/>
        <v>240.97888675623136</v>
      </c>
      <c r="B2553" s="50">
        <f t="shared" ca="1" si="79"/>
        <v>-143.65822982461086</v>
      </c>
      <c r="D2553" s="82"/>
    </row>
    <row r="2554" spans="1:4" x14ac:dyDescent="0.2">
      <c r="A2554" s="57">
        <f t="shared" ca="1" si="78"/>
        <v>241.07485604605861</v>
      </c>
      <c r="B2554" s="50">
        <f t="shared" ca="1" si="79"/>
        <v>-141.2037926586178</v>
      </c>
      <c r="D2554" s="82"/>
    </row>
    <row r="2555" spans="1:4" x14ac:dyDescent="0.2">
      <c r="A2555" s="57">
        <f t="shared" ca="1" si="78"/>
        <v>241.17082533588587</v>
      </c>
      <c r="B2555" s="50">
        <f t="shared" ca="1" si="79"/>
        <v>-138.96542251647031</v>
      </c>
      <c r="D2555" s="82"/>
    </row>
    <row r="2556" spans="1:4" x14ac:dyDescent="0.2">
      <c r="A2556" s="57">
        <f t="shared" ca="1" si="78"/>
        <v>241.26679462571312</v>
      </c>
      <c r="B2556" s="50">
        <f t="shared" ca="1" si="79"/>
        <v>-136.90803743867838</v>
      </c>
      <c r="D2556" s="82"/>
    </row>
    <row r="2557" spans="1:4" x14ac:dyDescent="0.2">
      <c r="A2557" s="57">
        <f t="shared" ca="1" si="78"/>
        <v>241.36276391554037</v>
      </c>
      <c r="B2557" s="50">
        <f t="shared" ca="1" si="79"/>
        <v>-135.0045347500662</v>
      </c>
      <c r="D2557" s="82"/>
    </row>
    <row r="2558" spans="1:4" x14ac:dyDescent="0.2">
      <c r="A2558" s="57">
        <f t="shared" ca="1" si="78"/>
        <v>241.45873320536762</v>
      </c>
      <c r="B2558" s="50">
        <f t="shared" ca="1" si="79"/>
        <v>-133.2335247644362</v>
      </c>
      <c r="D2558" s="82"/>
    </row>
    <row r="2559" spans="1:4" x14ac:dyDescent="0.2">
      <c r="A2559" s="57">
        <f t="shared" ca="1" si="78"/>
        <v>241.55470249519487</v>
      </c>
      <c r="B2559" s="50">
        <f t="shared" ca="1" si="79"/>
        <v>-131.5778206250346</v>
      </c>
      <c r="D2559" s="82"/>
    </row>
    <row r="2560" spans="1:4" x14ac:dyDescent="0.2">
      <c r="A2560" s="57">
        <f t="shared" ca="1" si="78"/>
        <v>241.65067178502213</v>
      </c>
      <c r="B2560" s="50">
        <f t="shared" ca="1" si="79"/>
        <v>-130.02339890209331</v>
      </c>
      <c r="D2560" s="82"/>
    </row>
    <row r="2561" spans="1:4" x14ac:dyDescent="0.2">
      <c r="A2561" s="57">
        <f t="shared" ca="1" si="78"/>
        <v>241.74664107484938</v>
      </c>
      <c r="B2561" s="50">
        <f t="shared" ca="1" si="79"/>
        <v>-128.55866435377484</v>
      </c>
      <c r="D2561" s="82"/>
    </row>
    <row r="2562" spans="1:4" x14ac:dyDescent="0.2">
      <c r="A2562" s="57">
        <f t="shared" ca="1" si="78"/>
        <v>241.84261036467663</v>
      </c>
      <c r="B2562" s="50">
        <f t="shared" ca="1" si="79"/>
        <v>-127.17391748972717</v>
      </c>
      <c r="D2562" s="82"/>
    </row>
    <row r="2563" spans="1:4" x14ac:dyDescent="0.2">
      <c r="A2563" s="57">
        <f t="shared" ca="1" si="78"/>
        <v>241.93857965450388</v>
      </c>
      <c r="B2563" s="50">
        <f t="shared" ca="1" si="79"/>
        <v>-125.86096105899307</v>
      </c>
      <c r="D2563" s="82"/>
    </row>
    <row r="2564" spans="1:4" x14ac:dyDescent="0.2">
      <c r="A2564" s="57">
        <f t="shared" ca="1" si="78"/>
        <v>242.03454894433114</v>
      </c>
      <c r="B2564" s="50">
        <f t="shared" ca="1" si="79"/>
        <v>-124.61280396794621</v>
      </c>
      <c r="D2564" s="82"/>
    </row>
    <row r="2565" spans="1:4" x14ac:dyDescent="0.2">
      <c r="A2565" s="57">
        <f t="shared" ca="1" si="78"/>
        <v>242.13051823415839</v>
      </c>
      <c r="B2565" s="50">
        <f t="shared" ca="1" si="79"/>
        <v>-123.42343495340002</v>
      </c>
      <c r="D2565" s="82"/>
    </row>
    <row r="2566" spans="1:4" x14ac:dyDescent="0.2">
      <c r="A2566" s="57">
        <f t="shared" ca="1" si="78"/>
        <v>242.22648752398564</v>
      </c>
      <c r="B2566" s="50">
        <f t="shared" ca="1" si="79"/>
        <v>-122.28764711942766</v>
      </c>
      <c r="D2566" s="82"/>
    </row>
    <row r="2567" spans="1:4" x14ac:dyDescent="0.2">
      <c r="A2567" s="57">
        <f t="shared" ca="1" si="78"/>
        <v>242.32245681381289</v>
      </c>
      <c r="B2567" s="50">
        <f t="shared" ca="1" si="79"/>
        <v>-121.20090017368939</v>
      </c>
      <c r="D2567" s="82"/>
    </row>
    <row r="2568" spans="1:4" x14ac:dyDescent="0.2">
      <c r="A2568" s="57">
        <f t="shared" ca="1" si="78"/>
        <v>242.41842610364014</v>
      </c>
      <c r="B2568" s="50">
        <f t="shared" ca="1" si="79"/>
        <v>-120.15921101949665</v>
      </c>
      <c r="D2568" s="82"/>
    </row>
    <row r="2569" spans="1:4" x14ac:dyDescent="0.2">
      <c r="A2569" s="57">
        <f t="shared" ca="1" si="78"/>
        <v>242.5143953934674</v>
      </c>
      <c r="B2569" s="50">
        <f t="shared" ca="1" si="79"/>
        <v>-119.15906596067038</v>
      </c>
      <c r="D2569" s="82"/>
    </row>
    <row r="2570" spans="1:4" x14ac:dyDescent="0.2">
      <c r="A2570" s="57">
        <f t="shared" ca="1" si="78"/>
        <v>242.61036468329465</v>
      </c>
      <c r="B2570" s="50">
        <f t="shared" ca="1" si="79"/>
        <v>-118.19734957965638</v>
      </c>
      <c r="D2570" s="82"/>
    </row>
    <row r="2571" spans="1:4" x14ac:dyDescent="0.2">
      <c r="A2571" s="57">
        <f t="shared" ca="1" si="78"/>
        <v>242.7063339731219</v>
      </c>
      <c r="B2571" s="50">
        <f t="shared" ca="1" si="79"/>
        <v>-117.27128662068482</v>
      </c>
      <c r="D2571" s="82"/>
    </row>
    <row r="2572" spans="1:4" x14ac:dyDescent="0.2">
      <c r="A2572" s="57">
        <f t="shared" ca="1" si="78"/>
        <v>242.80230326294915</v>
      </c>
      <c r="B2572" s="50">
        <f t="shared" ca="1" si="79"/>
        <v>-116.37839411975241</v>
      </c>
      <c r="D2572" s="82"/>
    </row>
    <row r="2573" spans="1:4" x14ac:dyDescent="0.2">
      <c r="A2573" s="57">
        <f t="shared" ca="1" si="78"/>
        <v>242.8982725527764</v>
      </c>
      <c r="B2573" s="50">
        <f t="shared" ca="1" si="79"/>
        <v>-115.51644168355351</v>
      </c>
      <c r="D2573" s="82"/>
    </row>
    <row r="2574" spans="1:4" x14ac:dyDescent="0.2">
      <c r="A2574" s="57">
        <f t="shared" ca="1" si="78"/>
        <v>242.99424184260366</v>
      </c>
      <c r="B2574" s="50">
        <f t="shared" ca="1" si="79"/>
        <v>-114.68341830485986</v>
      </c>
      <c r="D2574" s="82"/>
    </row>
    <row r="2575" spans="1:4" x14ac:dyDescent="0.2">
      <c r="A2575" s="57">
        <f t="shared" ca="1" si="78"/>
        <v>243.09021113243091</v>
      </c>
      <c r="B2575" s="50">
        <f t="shared" ca="1" si="79"/>
        <v>-113.87750446277963</v>
      </c>
      <c r="D2575" s="82"/>
    </row>
    <row r="2576" spans="1:4" x14ac:dyDescent="0.2">
      <c r="A2576" s="57">
        <f t="shared" ca="1" si="78"/>
        <v>243.18618042225816</v>
      </c>
      <c r="B2576" s="50">
        <f t="shared" ca="1" si="79"/>
        <v>-113.09704852766332</v>
      </c>
      <c r="D2576" s="82"/>
    </row>
    <row r="2577" spans="1:4" x14ac:dyDescent="0.2">
      <c r="A2577" s="57">
        <f t="shared" ca="1" si="78"/>
        <v>243.28214971208541</v>
      </c>
      <c r="B2577" s="50">
        <f t="shared" ca="1" si="79"/>
        <v>-112.34054669646612</v>
      </c>
      <c r="D2577" s="82"/>
    </row>
    <row r="2578" spans="1:4" x14ac:dyDescent="0.2">
      <c r="A2578" s="57">
        <f t="shared" ca="1" si="78"/>
        <v>243.37811900191267</v>
      </c>
      <c r="B2578" s="50">
        <f t="shared" ca="1" si="79"/>
        <v>-111.60662584228893</v>
      </c>
      <c r="D2578" s="82"/>
    </row>
    <row r="2579" spans="1:4" x14ac:dyDescent="0.2">
      <c r="A2579" s="57">
        <f t="shared" ca="1" si="78"/>
        <v>243.47408829173992</v>
      </c>
      <c r="B2579" s="50">
        <f t="shared" ca="1" si="79"/>
        <v>-110.89402878393669</v>
      </c>
      <c r="D2579" s="82"/>
    </row>
    <row r="2580" spans="1:4" x14ac:dyDescent="0.2">
      <c r="A2580" s="57">
        <f t="shared" ca="1" si="78"/>
        <v>243.57005758156717</v>
      </c>
      <c r="B2580" s="50">
        <f t="shared" ca="1" si="79"/>
        <v>-110.2016015765098</v>
      </c>
      <c r="D2580" s="82"/>
    </row>
    <row r="2581" spans="1:4" x14ac:dyDescent="0.2">
      <c r="A2581" s="57">
        <f t="shared" ca="1" si="78"/>
        <v>243.66602687139442</v>
      </c>
      <c r="B2581" s="50">
        <f t="shared" ca="1" si="79"/>
        <v>-109.52828249882414</v>
      </c>
      <c r="D2581" s="82"/>
    </row>
    <row r="2582" spans="1:4" x14ac:dyDescent="0.2">
      <c r="A2582" s="57">
        <f t="shared" ca="1" si="78"/>
        <v>243.76199616122167</v>
      </c>
      <c r="B2582" s="50">
        <f t="shared" ca="1" si="79"/>
        <v>-108.87309247260083</v>
      </c>
      <c r="D2582" s="82"/>
    </row>
    <row r="2583" spans="1:4" x14ac:dyDescent="0.2">
      <c r="A2583" s="57">
        <f t="shared" ca="1" si="78"/>
        <v>243.85796545104893</v>
      </c>
      <c r="B2583" s="50">
        <f t="shared" ca="1" si="79"/>
        <v>-108.2351266955073</v>
      </c>
      <c r="D2583" s="82"/>
    </row>
    <row r="2584" spans="1:4" x14ac:dyDescent="0.2">
      <c r="A2584" s="57">
        <f t="shared" ca="1" si="78"/>
        <v>243.95393474087618</v>
      </c>
      <c r="B2584" s="50">
        <f t="shared" ca="1" si="79"/>
        <v>-107.61354730788796</v>
      </c>
      <c r="D2584" s="82"/>
    </row>
    <row r="2585" spans="1:4" x14ac:dyDescent="0.2">
      <c r="A2585" s="57">
        <f t="shared" ca="1" si="78"/>
        <v>244.04990403070343</v>
      </c>
      <c r="B2585" s="50">
        <f t="shared" ca="1" si="79"/>
        <v>-107.00757694350729</v>
      </c>
      <c r="D2585" s="82"/>
    </row>
    <row r="2586" spans="1:4" x14ac:dyDescent="0.2">
      <c r="A2586" s="57">
        <f t="shared" ca="1" si="78"/>
        <v>244.14587332053068</v>
      </c>
      <c r="B2586" s="50">
        <f t="shared" ca="1" si="79"/>
        <v>-106.41649303933045</v>
      </c>
      <c r="D2586" s="82"/>
    </row>
    <row r="2587" spans="1:4" x14ac:dyDescent="0.2">
      <c r="A2587" s="57">
        <f t="shared" ca="1" si="78"/>
        <v>244.24184261035793</v>
      </c>
      <c r="B2587" s="50">
        <f t="shared" ca="1" si="79"/>
        <v>-105.83962279952104</v>
      </c>
      <c r="D2587" s="82"/>
    </row>
    <row r="2588" spans="1:4" x14ac:dyDescent="0.2">
      <c r="A2588" s="57">
        <f t="shared" ca="1" si="78"/>
        <v>244.33781190018519</v>
      </c>
      <c r="B2588" s="50">
        <f t="shared" ca="1" si="79"/>
        <v>-105.27633872536227</v>
      </c>
      <c r="D2588" s="82"/>
    </row>
    <row r="2589" spans="1:4" x14ac:dyDescent="0.2">
      <c r="A2589" s="57">
        <f t="shared" ca="1" si="78"/>
        <v>244.43378119001244</v>
      </c>
      <c r="B2589" s="50">
        <f t="shared" ca="1" si="79"/>
        <v>-104.72605463640477</v>
      </c>
      <c r="D2589" s="82"/>
    </row>
    <row r="2590" spans="1:4" x14ac:dyDescent="0.2">
      <c r="A2590" s="57">
        <f t="shared" ca="1" si="78"/>
        <v>244.52975047983969</v>
      </c>
      <c r="B2590" s="50">
        <f t="shared" ca="1" si="79"/>
        <v>-104.18822211941716</v>
      </c>
      <c r="D2590" s="82"/>
    </row>
    <row r="2591" spans="1:4" x14ac:dyDescent="0.2">
      <c r="A2591" s="57">
        <f t="shared" ca="1" si="78"/>
        <v>244.62571976966694</v>
      </c>
      <c r="B2591" s="50">
        <f t="shared" ca="1" si="79"/>
        <v>-103.66232735106504</v>
      </c>
      <c r="D2591" s="82"/>
    </row>
    <row r="2592" spans="1:4" x14ac:dyDescent="0.2">
      <c r="A2592" s="57">
        <f t="shared" ca="1" si="78"/>
        <v>244.7216890594942</v>
      </c>
      <c r="B2592" s="50">
        <f t="shared" ca="1" si="79"/>
        <v>-103.1478882480659</v>
      </c>
      <c r="D2592" s="82"/>
    </row>
    <row r="2593" spans="1:4" x14ac:dyDescent="0.2">
      <c r="A2593" s="57">
        <f t="shared" ca="1" si="78"/>
        <v>244.81765834932145</v>
      </c>
      <c r="B2593" s="50">
        <f t="shared" ca="1" si="79"/>
        <v>-102.64445190510948</v>
      </c>
      <c r="D2593" s="82"/>
    </row>
    <row r="2594" spans="1:4" x14ac:dyDescent="0.2">
      <c r="A2594" s="57">
        <f t="shared" ca="1" si="78"/>
        <v>244.9136276391487</v>
      </c>
      <c r="B2594" s="50">
        <f t="shared" ca="1" si="79"/>
        <v>-102.15159228634646</v>
      </c>
      <c r="D2594" s="82"/>
    </row>
    <row r="2595" spans="1:4" x14ac:dyDescent="0.2">
      <c r="A2595" s="57">
        <f t="shared" ca="1" si="78"/>
        <v>245.00959692897595</v>
      </c>
      <c r="B2595" s="50">
        <f t="shared" ca="1" si="79"/>
        <v>-101.66890814089933</v>
      </c>
      <c r="D2595" s="82"/>
    </row>
    <row r="2596" spans="1:4" x14ac:dyDescent="0.2">
      <c r="A2596" s="57">
        <f t="shared" ca="1" si="78"/>
        <v>245.1055662188032</v>
      </c>
      <c r="B2596" s="50">
        <f t="shared" ca="1" si="79"/>
        <v>-101.19602111678878</v>
      </c>
      <c r="D2596" s="82"/>
    </row>
    <row r="2597" spans="1:4" x14ac:dyDescent="0.2">
      <c r="A2597" s="57">
        <f t="shared" ca="1" si="78"/>
        <v>245.20153550863046</v>
      </c>
      <c r="B2597" s="50">
        <f t="shared" ca="1" si="79"/>
        <v>-100.73257405102558</v>
      </c>
      <c r="D2597" s="82"/>
    </row>
    <row r="2598" spans="1:4" x14ac:dyDescent="0.2">
      <c r="A2598" s="57">
        <f t="shared" ca="1" si="78"/>
        <v>245.29750479845771</v>
      </c>
      <c r="B2598" s="50">
        <f t="shared" ca="1" si="79"/>
        <v>-100.27822941647599</v>
      </c>
      <c r="D2598" s="82"/>
    </row>
    <row r="2599" spans="1:4" x14ac:dyDescent="0.2">
      <c r="A2599" s="57">
        <f t="shared" ca="1" si="78"/>
        <v>245.39347408828496</v>
      </c>
      <c r="B2599" s="50">
        <f t="shared" ca="1" si="79"/>
        <v>-99.832667908552054</v>
      </c>
      <c r="D2599" s="82"/>
    </row>
    <row r="2600" spans="1:4" x14ac:dyDescent="0.2">
      <c r="A2600" s="57">
        <f t="shared" ca="1" si="78"/>
        <v>245.48944337811221</v>
      </c>
      <c r="B2600" s="50">
        <f t="shared" ca="1" si="79"/>
        <v>-99.395587156882897</v>
      </c>
      <c r="D2600" s="82"/>
    </row>
    <row r="2601" spans="1:4" x14ac:dyDescent="0.2">
      <c r="A2601" s="57">
        <f t="shared" ca="1" si="78"/>
        <v>245.58541266793947</v>
      </c>
      <c r="B2601" s="50">
        <f t="shared" ca="1" si="79"/>
        <v>-98.966700548930376</v>
      </c>
      <c r="D2601" s="82"/>
    </row>
    <row r="2602" spans="1:4" x14ac:dyDescent="0.2">
      <c r="A2602" s="57">
        <f t="shared" ca="1" si="78"/>
        <v>245.68138195776672</v>
      </c>
      <c r="B2602" s="50">
        <f t="shared" ca="1" si="79"/>
        <v>-98.545736154067939</v>
      </c>
      <c r="D2602" s="82"/>
    </row>
    <row r="2603" spans="1:4" x14ac:dyDescent="0.2">
      <c r="A2603" s="57">
        <f t="shared" ref="A2603:A2666" ca="1" si="80">OFFSET(A2603,-1,0)+f_stop/5000</f>
        <v>245.77735124759397</v>
      </c>
      <c r="B2603" s="50">
        <f t="shared" ref="B2603:B2666" ca="1" si="81">20*LOG(ABS(   (1/f_dec*SIN(f_dec*$A2603/Fm*PI())/SIN($A2603/Fm*PI()))^(order-2) * (1/f_dec2*SIN(f_dec2*$A2603/Fm*PI())/SIN($A2603/Fm*PI())) *  (1/(f_dec*n_avg)*SIN((f_dec*n_avg)*$A2603/Fm*PI())/SIN($A2603/Fm*PI()))    ))</f>
        <v>-98.132435738000197</v>
      </c>
      <c r="D2603" s="82"/>
    </row>
    <row r="2604" spans="1:4" x14ac:dyDescent="0.2">
      <c r="A2604" s="57">
        <f t="shared" ca="1" si="80"/>
        <v>245.87332053742122</v>
      </c>
      <c r="B2604" s="50">
        <f t="shared" ca="1" si="81"/>
        <v>-97.726553858562838</v>
      </c>
      <c r="D2604" s="82"/>
    </row>
    <row r="2605" spans="1:4" x14ac:dyDescent="0.2">
      <c r="A2605" s="57">
        <f t="shared" ca="1" si="80"/>
        <v>245.96928982724847</v>
      </c>
      <c r="B2605" s="50">
        <f t="shared" ca="1" si="81"/>
        <v>-97.327857034971288</v>
      </c>
      <c r="D2605" s="82"/>
    </row>
    <row r="2606" spans="1:4" x14ac:dyDescent="0.2">
      <c r="A2606" s="57">
        <f t="shared" ca="1" si="80"/>
        <v>246.06525911707573</v>
      </c>
      <c r="B2606" s="50">
        <f t="shared" ca="1" si="81"/>
        <v>-96.936122983468437</v>
      </c>
      <c r="D2606" s="82"/>
    </row>
    <row r="2607" spans="1:4" x14ac:dyDescent="0.2">
      <c r="A2607" s="57">
        <f t="shared" ca="1" si="80"/>
        <v>246.16122840690298</v>
      </c>
      <c r="B2607" s="50">
        <f t="shared" ca="1" si="81"/>
        <v>-96.551139913100911</v>
      </c>
      <c r="D2607" s="82"/>
    </row>
    <row r="2608" spans="1:4" x14ac:dyDescent="0.2">
      <c r="A2608" s="57">
        <f t="shared" ca="1" si="80"/>
        <v>246.25719769673023</v>
      </c>
      <c r="B2608" s="50">
        <f t="shared" ca="1" si="81"/>
        <v>-96.172705876034513</v>
      </c>
      <c r="D2608" s="82"/>
    </row>
    <row r="2609" spans="1:4" x14ac:dyDescent="0.2">
      <c r="A2609" s="57">
        <f t="shared" ca="1" si="80"/>
        <v>246.35316698655748</v>
      </c>
      <c r="B2609" s="50">
        <f t="shared" ca="1" si="81"/>
        <v>-95.800628167415468</v>
      </c>
      <c r="D2609" s="82"/>
    </row>
    <row r="2610" spans="1:4" x14ac:dyDescent="0.2">
      <c r="A2610" s="57">
        <f t="shared" ca="1" si="80"/>
        <v>246.44913627638473</v>
      </c>
      <c r="B2610" s="50">
        <f t="shared" ca="1" si="81"/>
        <v>-95.434722770310785</v>
      </c>
      <c r="D2610" s="82"/>
    </row>
    <row r="2611" spans="1:4" x14ac:dyDescent="0.2">
      <c r="A2611" s="57">
        <f t="shared" ca="1" si="80"/>
        <v>246.54510556621199</v>
      </c>
      <c r="B2611" s="50">
        <f t="shared" ca="1" si="81"/>
        <v>-95.074813841722147</v>
      </c>
      <c r="D2611" s="82"/>
    </row>
    <row r="2612" spans="1:4" x14ac:dyDescent="0.2">
      <c r="A2612" s="57">
        <f t="shared" ca="1" si="80"/>
        <v>246.64107485603924</v>
      </c>
      <c r="B2612" s="50">
        <f t="shared" ca="1" si="81"/>
        <v>-94.720733236079326</v>
      </c>
      <c r="D2612" s="82"/>
    </row>
    <row r="2613" spans="1:4" x14ac:dyDescent="0.2">
      <c r="A2613" s="57">
        <f t="shared" ca="1" si="80"/>
        <v>246.73704414586649</v>
      </c>
      <c r="B2613" s="50">
        <f t="shared" ca="1" si="81"/>
        <v>-94.372320062979099</v>
      </c>
      <c r="D2613" s="82"/>
    </row>
    <row r="2614" spans="1:4" x14ac:dyDescent="0.2">
      <c r="A2614" s="57">
        <f t="shared" ca="1" si="80"/>
        <v>246.83301343569374</v>
      </c>
      <c r="B2614" s="50">
        <f t="shared" ca="1" si="81"/>
        <v>-94.029420276258094</v>
      </c>
      <c r="D2614" s="82"/>
    </row>
    <row r="2615" spans="1:4" x14ac:dyDescent="0.2">
      <c r="A2615" s="57">
        <f t="shared" ca="1" si="80"/>
        <v>246.928982725521</v>
      </c>
      <c r="B2615" s="50">
        <f t="shared" ca="1" si="81"/>
        <v>-93.691886291771027</v>
      </c>
      <c r="D2615" s="82"/>
    </row>
    <row r="2616" spans="1:4" x14ac:dyDescent="0.2">
      <c r="A2616" s="57">
        <f t="shared" ca="1" si="80"/>
        <v>247.02495201534825</v>
      </c>
      <c r="B2616" s="50">
        <f t="shared" ca="1" si="81"/>
        <v>-93.359576631501653</v>
      </c>
      <c r="D2616" s="82"/>
    </row>
    <row r="2617" spans="1:4" x14ac:dyDescent="0.2">
      <c r="A2617" s="57">
        <f t="shared" ca="1" si="80"/>
        <v>247.1209213051755</v>
      </c>
      <c r="B2617" s="50">
        <f t="shared" ca="1" si="81"/>
        <v>-93.03235559185778</v>
      </c>
      <c r="D2617" s="82"/>
    </row>
    <row r="2618" spans="1:4" x14ac:dyDescent="0.2">
      <c r="A2618" s="57">
        <f t="shared" ca="1" si="80"/>
        <v>247.21689059500275</v>
      </c>
      <c r="B2618" s="50">
        <f t="shared" ca="1" si="81"/>
        <v>-92.710092934205065</v>
      </c>
      <c r="D2618" s="82"/>
    </row>
    <row r="2619" spans="1:4" x14ac:dyDescent="0.2">
      <c r="A2619" s="57">
        <f t="shared" ca="1" si="80"/>
        <v>247.31285988483</v>
      </c>
      <c r="B2619" s="50">
        <f t="shared" ca="1" si="81"/>
        <v>-92.392663595872932</v>
      </c>
      <c r="D2619" s="82"/>
    </row>
    <row r="2620" spans="1:4" x14ac:dyDescent="0.2">
      <c r="A2620" s="57">
        <f t="shared" ca="1" si="80"/>
        <v>247.40882917465726</v>
      </c>
      <c r="B2620" s="50">
        <f t="shared" ca="1" si="81"/>
        <v>-92.079947420028617</v>
      </c>
      <c r="D2620" s="82"/>
    </row>
    <row r="2621" spans="1:4" x14ac:dyDescent="0.2">
      <c r="A2621" s="57">
        <f t="shared" ca="1" si="80"/>
        <v>247.50479846448451</v>
      </c>
      <c r="B2621" s="50">
        <f t="shared" ca="1" si="81"/>
        <v>-91.77182890296001</v>
      </c>
      <c r="D2621" s="82"/>
    </row>
    <row r="2622" spans="1:4" x14ac:dyDescent="0.2">
      <c r="A2622" s="57">
        <f t="shared" ca="1" si="80"/>
        <v>247.60076775431176</v>
      </c>
      <c r="B2622" s="50">
        <f t="shared" ca="1" si="81"/>
        <v>-91.468196957437726</v>
      </c>
      <c r="D2622" s="82"/>
    </row>
    <row r="2623" spans="1:4" x14ac:dyDescent="0.2">
      <c r="A2623" s="57">
        <f t="shared" ca="1" si="80"/>
        <v>247.69673704413901</v>
      </c>
      <c r="B2623" s="50">
        <f t="shared" ca="1" si="81"/>
        <v>-91.168944690943917</v>
      </c>
      <c r="D2623" s="82"/>
    </row>
    <row r="2624" spans="1:4" x14ac:dyDescent="0.2">
      <c r="A2624" s="57">
        <f t="shared" ca="1" si="80"/>
        <v>247.79270633396627</v>
      </c>
      <c r="B2624" s="50">
        <f t="shared" ca="1" si="81"/>
        <v>-90.873969197661054</v>
      </c>
      <c r="D2624" s="82"/>
    </row>
    <row r="2625" spans="1:4" x14ac:dyDescent="0.2">
      <c r="A2625" s="57">
        <f t="shared" ca="1" si="80"/>
        <v>247.88867562379352</v>
      </c>
      <c r="B2625" s="50">
        <f t="shared" ca="1" si="81"/>
        <v>-90.583171363207924</v>
      </c>
      <c r="D2625" s="82"/>
    </row>
    <row r="2626" spans="1:4" x14ac:dyDescent="0.2">
      <c r="A2626" s="57">
        <f t="shared" ca="1" si="80"/>
        <v>247.98464491362077</v>
      </c>
      <c r="B2626" s="50">
        <f t="shared" ca="1" si="81"/>
        <v>-90.296455681197102</v>
      </c>
      <c r="D2626" s="82"/>
    </row>
    <row r="2627" spans="1:4" x14ac:dyDescent="0.2">
      <c r="A2627" s="57">
        <f t="shared" ca="1" si="80"/>
        <v>248.08061420344802</v>
      </c>
      <c r="B2627" s="50">
        <f t="shared" ca="1" si="81"/>
        <v>-90.01373008076601</v>
      </c>
      <c r="D2627" s="82"/>
    </row>
    <row r="2628" spans="1:4" x14ac:dyDescent="0.2">
      <c r="A2628" s="57">
        <f t="shared" ca="1" si="80"/>
        <v>248.17658349327527</v>
      </c>
      <c r="B2628" s="50">
        <f t="shared" ca="1" si="81"/>
        <v>-89.734905764300976</v>
      </c>
      <c r="D2628" s="82"/>
    </row>
    <row r="2629" spans="1:4" x14ac:dyDescent="0.2">
      <c r="A2629" s="57">
        <f t="shared" ca="1" si="80"/>
        <v>248.27255278310253</v>
      </c>
      <c r="B2629" s="50">
        <f t="shared" ca="1" si="81"/>
        <v>-89.459897054641885</v>
      </c>
      <c r="D2629" s="82"/>
    </row>
    <row r="2630" spans="1:4" x14ac:dyDescent="0.2">
      <c r="A2630" s="57">
        <f t="shared" ca="1" si="80"/>
        <v>248.36852207292978</v>
      </c>
      <c r="B2630" s="50">
        <f t="shared" ca="1" si="81"/>
        <v>-89.188621251109282</v>
      </c>
      <c r="D2630" s="82"/>
    </row>
    <row r="2631" spans="1:4" x14ac:dyDescent="0.2">
      <c r="A2631" s="57">
        <f t="shared" ca="1" si="80"/>
        <v>248.46449136275703</v>
      </c>
      <c r="B2631" s="50">
        <f t="shared" ca="1" si="81"/>
        <v>-88.920998493749792</v>
      </c>
      <c r="D2631" s="82"/>
    </row>
    <row r="2632" spans="1:4" x14ac:dyDescent="0.2">
      <c r="A2632" s="57">
        <f t="shared" ca="1" si="80"/>
        <v>248.56046065258428</v>
      </c>
      <c r="B2632" s="50">
        <f t="shared" ca="1" si="81"/>
        <v>-88.656951635243487</v>
      </c>
      <c r="D2632" s="82"/>
    </row>
    <row r="2633" spans="1:4" x14ac:dyDescent="0.2">
      <c r="A2633" s="57">
        <f t="shared" ca="1" si="80"/>
        <v>248.65642994241153</v>
      </c>
      <c r="B2633" s="50">
        <f t="shared" ca="1" si="81"/>
        <v>-88.396406119959153</v>
      </c>
      <c r="D2633" s="82"/>
    </row>
    <row r="2634" spans="1:4" x14ac:dyDescent="0.2">
      <c r="A2634" s="57">
        <f t="shared" ca="1" si="80"/>
        <v>248.75239923223879</v>
      </c>
      <c r="B2634" s="50">
        <f t="shared" ca="1" si="81"/>
        <v>-88.139289869685555</v>
      </c>
      <c r="D2634" s="82"/>
    </row>
    <row r="2635" spans="1:4" x14ac:dyDescent="0.2">
      <c r="A2635" s="57">
        <f t="shared" ca="1" si="80"/>
        <v>248.84836852206604</v>
      </c>
      <c r="B2635" s="50">
        <f t="shared" ca="1" si="81"/>
        <v>-87.885533175599676</v>
      </c>
      <c r="D2635" s="82"/>
    </row>
    <row r="2636" spans="1:4" x14ac:dyDescent="0.2">
      <c r="A2636" s="57">
        <f t="shared" ca="1" si="80"/>
        <v>248.94433781189329</v>
      </c>
      <c r="B2636" s="50">
        <f t="shared" ca="1" si="81"/>
        <v>-87.635068596069175</v>
      </c>
      <c r="D2636" s="82"/>
    </row>
    <row r="2637" spans="1:4" x14ac:dyDescent="0.2">
      <c r="A2637" s="57">
        <f t="shared" ca="1" si="80"/>
        <v>249.04030710172054</v>
      </c>
      <c r="B2637" s="50">
        <f t="shared" ca="1" si="81"/>
        <v>-87.387830859913848</v>
      </c>
      <c r="D2637" s="82"/>
    </row>
    <row r="2638" spans="1:4" x14ac:dyDescent="0.2">
      <c r="A2638" s="57">
        <f t="shared" ca="1" si="80"/>
        <v>249.1362763915478</v>
      </c>
      <c r="B2638" s="50">
        <f t="shared" ca="1" si="81"/>
        <v>-87.143756774781167</v>
      </c>
      <c r="D2638" s="82"/>
    </row>
    <row r="2639" spans="1:4" x14ac:dyDescent="0.2">
      <c r="A2639" s="57">
        <f t="shared" ca="1" si="80"/>
        <v>249.23224568137505</v>
      </c>
      <c r="B2639" s="50">
        <f t="shared" ca="1" si="81"/>
        <v>-86.902785140313711</v>
      </c>
      <c r="D2639" s="82"/>
    </row>
    <row r="2640" spans="1:4" x14ac:dyDescent="0.2">
      <c r="A2640" s="57">
        <f t="shared" ca="1" si="80"/>
        <v>249.3282149712023</v>
      </c>
      <c r="B2640" s="50">
        <f t="shared" ca="1" si="81"/>
        <v>-86.664856665811371</v>
      </c>
      <c r="D2640" s="82"/>
    </row>
    <row r="2641" spans="1:4" x14ac:dyDescent="0.2">
      <c r="A2641" s="57">
        <f t="shared" ca="1" si="80"/>
        <v>249.42418426102955</v>
      </c>
      <c r="B2641" s="50">
        <f t="shared" ca="1" si="81"/>
        <v>-86.429913892111898</v>
      </c>
      <c r="D2641" s="82"/>
    </row>
    <row r="2642" spans="1:4" x14ac:dyDescent="0.2">
      <c r="A2642" s="57">
        <f t="shared" ca="1" si="80"/>
        <v>249.5201535508568</v>
      </c>
      <c r="B2642" s="50">
        <f t="shared" ca="1" si="81"/>
        <v>-86.197901117433901</v>
      </c>
      <c r="D2642" s="82"/>
    </row>
    <row r="2643" spans="1:4" x14ac:dyDescent="0.2">
      <c r="A2643" s="57">
        <f t="shared" ca="1" si="80"/>
        <v>249.61612284068406</v>
      </c>
      <c r="B2643" s="50">
        <f t="shared" ca="1" si="81"/>
        <v>-85.968764326941624</v>
      </c>
      <c r="D2643" s="82"/>
    </row>
    <row r="2644" spans="1:4" x14ac:dyDescent="0.2">
      <c r="A2644" s="57">
        <f t="shared" ca="1" si="80"/>
        <v>249.71209213051131</v>
      </c>
      <c r="B2644" s="50">
        <f t="shared" ca="1" si="81"/>
        <v>-85.742451125811726</v>
      </c>
      <c r="D2644" s="82"/>
    </row>
    <row r="2645" spans="1:4" x14ac:dyDescent="0.2">
      <c r="A2645" s="57">
        <f t="shared" ca="1" si="80"/>
        <v>249.80806142033856</v>
      </c>
      <c r="B2645" s="50">
        <f t="shared" ca="1" si="81"/>
        <v>-85.518910675594242</v>
      </c>
      <c r="D2645" s="82"/>
    </row>
    <row r="2646" spans="1:4" x14ac:dyDescent="0.2">
      <c r="A2646" s="57">
        <f t="shared" ca="1" si="80"/>
        <v>249.90403071016581</v>
      </c>
      <c r="B2646" s="50">
        <f t="shared" ca="1" si="81"/>
        <v>-85.298093633674554</v>
      </c>
      <c r="D2646" s="82"/>
    </row>
    <row r="2647" spans="1:4" x14ac:dyDescent="0.2">
      <c r="A2647" s="57">
        <f t="shared" ca="1" si="80"/>
        <v>249.99999999999307</v>
      </c>
      <c r="B2647" s="50">
        <f t="shared" ca="1" si="81"/>
        <v>-85.079952095658371</v>
      </c>
      <c r="D2647" s="82"/>
    </row>
    <row r="2648" spans="1:4" x14ac:dyDescent="0.2">
      <c r="A2648" s="57">
        <f t="shared" ca="1" si="80"/>
        <v>250.09596928982032</v>
      </c>
      <c r="B2648" s="50">
        <f t="shared" ca="1" si="81"/>
        <v>-84.864439540510205</v>
      </c>
      <c r="D2648" s="82"/>
    </row>
    <row r="2649" spans="1:4" x14ac:dyDescent="0.2">
      <c r="A2649" s="57">
        <f t="shared" ca="1" si="80"/>
        <v>250.19193857964757</v>
      </c>
      <c r="B2649" s="50">
        <f t="shared" ca="1" si="81"/>
        <v>-84.651510778290373</v>
      </c>
      <c r="D2649" s="82"/>
    </row>
    <row r="2650" spans="1:4" x14ac:dyDescent="0.2">
      <c r="A2650" s="57">
        <f t="shared" ca="1" si="80"/>
        <v>250.28790786947482</v>
      </c>
      <c r="B2650" s="50">
        <f t="shared" ca="1" si="81"/>
        <v>-84.441121900343433</v>
      </c>
      <c r="D2650" s="82"/>
    </row>
    <row r="2651" spans="1:4" x14ac:dyDescent="0.2">
      <c r="A2651" s="57">
        <f t="shared" ca="1" si="80"/>
        <v>250.38387715930207</v>
      </c>
      <c r="B2651" s="50">
        <f t="shared" ca="1" si="81"/>
        <v>-84.233230231801912</v>
      </c>
      <c r="D2651" s="82"/>
    </row>
    <row r="2652" spans="1:4" x14ac:dyDescent="0.2">
      <c r="A2652" s="57">
        <f t="shared" ca="1" si="80"/>
        <v>250.47984644912933</v>
      </c>
      <c r="B2652" s="50">
        <f t="shared" ca="1" si="81"/>
        <v>-84.027794286277043</v>
      </c>
      <c r="D2652" s="82"/>
    </row>
    <row r="2653" spans="1:4" x14ac:dyDescent="0.2">
      <c r="A2653" s="57">
        <f t="shared" ca="1" si="80"/>
        <v>250.57581573895658</v>
      </c>
      <c r="B2653" s="50">
        <f t="shared" ca="1" si="81"/>
        <v>-83.824773722617039</v>
      </c>
      <c r="D2653" s="82"/>
    </row>
    <row r="2654" spans="1:4" x14ac:dyDescent="0.2">
      <c r="A2654" s="57">
        <f t="shared" ca="1" si="80"/>
        <v>250.67178502878383</v>
      </c>
      <c r="B2654" s="50">
        <f t="shared" ca="1" si="81"/>
        <v>-83.624129303620279</v>
      </c>
      <c r="D2654" s="82"/>
    </row>
    <row r="2655" spans="1:4" x14ac:dyDescent="0.2">
      <c r="A2655" s="57">
        <f t="shared" ca="1" si="80"/>
        <v>250.76775431861108</v>
      </c>
      <c r="B2655" s="50">
        <f t="shared" ca="1" si="81"/>
        <v>-83.425822856599794</v>
      </c>
      <c r="D2655" s="82"/>
    </row>
    <row r="2656" spans="1:4" x14ac:dyDescent="0.2">
      <c r="A2656" s="57">
        <f t="shared" ca="1" si="80"/>
        <v>250.86372360843833</v>
      </c>
      <c r="B2656" s="50">
        <f t="shared" ca="1" si="81"/>
        <v>-83.229817235697652</v>
      </c>
      <c r="D2656" s="82"/>
    </row>
    <row r="2657" spans="1:4" x14ac:dyDescent="0.2">
      <c r="A2657" s="57">
        <f t="shared" ca="1" si="80"/>
        <v>250.95969289826559</v>
      </c>
      <c r="B2657" s="50">
        <f t="shared" ca="1" si="81"/>
        <v>-83.036076285860204</v>
      </c>
      <c r="D2657" s="82"/>
    </row>
    <row r="2658" spans="1:4" x14ac:dyDescent="0.2">
      <c r="A2658" s="57">
        <f t="shared" ca="1" si="80"/>
        <v>251.05566218809284</v>
      </c>
      <c r="B2658" s="50">
        <f t="shared" ca="1" si="81"/>
        <v>-82.844564808384575</v>
      </c>
      <c r="D2658" s="82"/>
    </row>
    <row r="2659" spans="1:4" x14ac:dyDescent="0.2">
      <c r="A2659" s="57">
        <f t="shared" ca="1" si="80"/>
        <v>251.15163147792009</v>
      </c>
      <c r="B2659" s="50">
        <f t="shared" ca="1" si="81"/>
        <v>-82.65524852795609</v>
      </c>
      <c r="D2659" s="82"/>
    </row>
    <row r="2660" spans="1:4" x14ac:dyDescent="0.2">
      <c r="A2660" s="57">
        <f t="shared" ca="1" si="80"/>
        <v>251.24760076774734</v>
      </c>
      <c r="B2660" s="50">
        <f t="shared" ca="1" si="81"/>
        <v>-82.468094061100146</v>
      </c>
      <c r="D2660" s="82"/>
    </row>
    <row r="2661" spans="1:4" x14ac:dyDescent="0.2">
      <c r="A2661" s="57">
        <f t="shared" ca="1" si="80"/>
        <v>251.3435700575746</v>
      </c>
      <c r="B2661" s="50">
        <f t="shared" ca="1" si="81"/>
        <v>-82.283068885975041</v>
      </c>
      <c r="D2661" s="82"/>
    </row>
    <row r="2662" spans="1:4" x14ac:dyDescent="0.2">
      <c r="A2662" s="57">
        <f t="shared" ca="1" si="80"/>
        <v>251.43953934740185</v>
      </c>
      <c r="B2662" s="50">
        <f t="shared" ca="1" si="81"/>
        <v>-82.100141313440318</v>
      </c>
      <c r="D2662" s="82"/>
    </row>
    <row r="2663" spans="1:4" x14ac:dyDescent="0.2">
      <c r="A2663" s="57">
        <f t="shared" ca="1" si="80"/>
        <v>251.5355086372291</v>
      </c>
      <c r="B2663" s="50">
        <f t="shared" ca="1" si="81"/>
        <v>-81.919280459333265</v>
      </c>
      <c r="D2663" s="82"/>
    </row>
    <row r="2664" spans="1:4" x14ac:dyDescent="0.2">
      <c r="A2664" s="57">
        <f t="shared" ca="1" si="80"/>
        <v>251.63147792705635</v>
      </c>
      <c r="B2664" s="50">
        <f t="shared" ca="1" si="81"/>
        <v>-81.740456217897417</v>
      </c>
      <c r="D2664" s="82"/>
    </row>
    <row r="2665" spans="1:4" x14ac:dyDescent="0.2">
      <c r="A2665" s="57">
        <f t="shared" ca="1" si="80"/>
        <v>251.7274472168836</v>
      </c>
      <c r="B2665" s="50">
        <f t="shared" ca="1" si="81"/>
        <v>-81.563639236302549</v>
      </c>
      <c r="D2665" s="82"/>
    </row>
    <row r="2666" spans="1:4" x14ac:dyDescent="0.2">
      <c r="A2666" s="57">
        <f t="shared" ca="1" si="80"/>
        <v>251.82341650671086</v>
      </c>
      <c r="B2666" s="50">
        <f t="shared" ca="1" si="81"/>
        <v>-81.388800890205829</v>
      </c>
      <c r="D2666" s="82"/>
    </row>
    <row r="2667" spans="1:4" x14ac:dyDescent="0.2">
      <c r="A2667" s="57">
        <f t="shared" ref="A2667:A2730" ca="1" si="82">OFFSET(A2667,-1,0)+f_stop/5000</f>
        <v>251.91938579653811</v>
      </c>
      <c r="B2667" s="50">
        <f t="shared" ref="B2667:B2730" ca="1" si="83">20*LOG(ABS(   (1/f_dec*SIN(f_dec*$A2667/Fm*PI())/SIN($A2667/Fm*PI()))^(order-2) * (1/f_dec2*SIN(f_dec2*$A2667/Fm*PI())/SIN($A2667/Fm*PI())) *  (1/(f_dec*n_avg)*SIN((f_dec*n_avg)*$A2667/Fm*PI())/SIN($A2667/Fm*PI()))    ))</f>
        <v>-81.215913260301264</v>
      </c>
      <c r="D2667" s="82"/>
    </row>
    <row r="2668" spans="1:4" x14ac:dyDescent="0.2">
      <c r="A2668" s="57">
        <f t="shared" ca="1" si="82"/>
        <v>252.01535508636536</v>
      </c>
      <c r="B2668" s="50">
        <f t="shared" ca="1" si="83"/>
        <v>-81.044949109811199</v>
      </c>
      <c r="D2668" s="82"/>
    </row>
    <row r="2669" spans="1:4" x14ac:dyDescent="0.2">
      <c r="A2669" s="57">
        <f t="shared" ca="1" si="82"/>
        <v>252.11132437619261</v>
      </c>
      <c r="B2669" s="50">
        <f t="shared" ca="1" si="83"/>
        <v>-80.875881862874692</v>
      </c>
      <c r="D2669" s="82"/>
    </row>
    <row r="2670" spans="1:4" x14ac:dyDescent="0.2">
      <c r="A2670" s="57">
        <f t="shared" ca="1" si="82"/>
        <v>252.20729366601986</v>
      </c>
      <c r="B2670" s="50">
        <f t="shared" ca="1" si="83"/>
        <v>-80.708685583789617</v>
      </c>
      <c r="D2670" s="82"/>
    </row>
    <row r="2671" spans="1:4" x14ac:dyDescent="0.2">
      <c r="A2671" s="57">
        <f t="shared" ca="1" si="82"/>
        <v>252.30326295584712</v>
      </c>
      <c r="B2671" s="50">
        <f t="shared" ca="1" si="83"/>
        <v>-80.543334957069504</v>
      </c>
      <c r="D2671" s="82"/>
    </row>
    <row r="2672" spans="1:4" x14ac:dyDescent="0.2">
      <c r="A2672" s="57">
        <f t="shared" ca="1" si="82"/>
        <v>252.39923224567437</v>
      </c>
      <c r="B2672" s="50">
        <f t="shared" ca="1" si="83"/>
        <v>-80.379805268276087</v>
      </c>
      <c r="D2672" s="82"/>
    </row>
    <row r="2673" spans="1:4" x14ac:dyDescent="0.2">
      <c r="A2673" s="57">
        <f t="shared" ca="1" si="82"/>
        <v>252.49520153550162</v>
      </c>
      <c r="B2673" s="50">
        <f t="shared" ca="1" si="83"/>
        <v>-80.218072385591924</v>
      </c>
      <c r="D2673" s="82"/>
    </row>
    <row r="2674" spans="1:4" x14ac:dyDescent="0.2">
      <c r="A2674" s="57">
        <f t="shared" ca="1" si="82"/>
        <v>252.59117082532887</v>
      </c>
      <c r="B2674" s="50">
        <f t="shared" ca="1" si="83"/>
        <v>-80.058112742099638</v>
      </c>
      <c r="D2674" s="82"/>
    </row>
    <row r="2675" spans="1:4" x14ac:dyDescent="0.2">
      <c r="A2675" s="57">
        <f t="shared" ca="1" si="82"/>
        <v>252.68714011515613</v>
      </c>
      <c r="B2675" s="50">
        <f t="shared" ca="1" si="83"/>
        <v>-79.899903318735056</v>
      </c>
      <c r="D2675" s="82"/>
    </row>
    <row r="2676" spans="1:4" x14ac:dyDescent="0.2">
      <c r="A2676" s="57">
        <f t="shared" ca="1" si="82"/>
        <v>252.78310940498338</v>
      </c>
      <c r="B2676" s="50">
        <f t="shared" ca="1" si="83"/>
        <v>-79.743421627883635</v>
      </c>
      <c r="D2676" s="82"/>
    </row>
    <row r="2677" spans="1:4" x14ac:dyDescent="0.2">
      <c r="A2677" s="57">
        <f t="shared" ca="1" si="82"/>
        <v>252.87907869481063</v>
      </c>
      <c r="B2677" s="50">
        <f t="shared" ca="1" si="83"/>
        <v>-79.588645697591986</v>
      </c>
      <c r="D2677" s="82"/>
    </row>
    <row r="2678" spans="1:4" x14ac:dyDescent="0.2">
      <c r="A2678" s="57">
        <f t="shared" ca="1" si="82"/>
        <v>252.97504798463788</v>
      </c>
      <c r="B2678" s="50">
        <f t="shared" ca="1" si="83"/>
        <v>-79.435554056366499</v>
      </c>
      <c r="D2678" s="82"/>
    </row>
    <row r="2679" spans="1:4" x14ac:dyDescent="0.2">
      <c r="A2679" s="57">
        <f t="shared" ca="1" si="82"/>
        <v>253.07101727446513</v>
      </c>
      <c r="B2679" s="50">
        <f t="shared" ca="1" si="83"/>
        <v>-79.284125718533062</v>
      </c>
      <c r="D2679" s="82"/>
    </row>
    <row r="2680" spans="1:4" x14ac:dyDescent="0.2">
      <c r="A2680" s="57">
        <f t="shared" ca="1" si="82"/>
        <v>253.16698656429239</v>
      </c>
      <c r="B2680" s="50">
        <f t="shared" ca="1" si="83"/>
        <v>-79.134340170133868</v>
      </c>
      <c r="D2680" s="82"/>
    </row>
    <row r="2681" spans="1:4" x14ac:dyDescent="0.2">
      <c r="A2681" s="57">
        <f t="shared" ca="1" si="82"/>
        <v>253.26295585411964</v>
      </c>
      <c r="B2681" s="50">
        <f t="shared" ca="1" si="83"/>
        <v>-78.986177355337247</v>
      </c>
      <c r="D2681" s="82"/>
    </row>
    <row r="2682" spans="1:4" x14ac:dyDescent="0.2">
      <c r="A2682" s="57">
        <f t="shared" ca="1" si="82"/>
        <v>253.35892514394689</v>
      </c>
      <c r="B2682" s="50">
        <f t="shared" ca="1" si="83"/>
        <v>-78.839617663338785</v>
      </c>
      <c r="D2682" s="82"/>
    </row>
    <row r="2683" spans="1:4" x14ac:dyDescent="0.2">
      <c r="A2683" s="57">
        <f t="shared" ca="1" si="82"/>
        <v>253.45489443377414</v>
      </c>
      <c r="B2683" s="50">
        <f t="shared" ca="1" si="83"/>
        <v>-78.694641915732362</v>
      </c>
      <c r="D2683" s="82"/>
    </row>
    <row r="2684" spans="1:4" x14ac:dyDescent="0.2">
      <c r="A2684" s="57">
        <f t="shared" ca="1" si="82"/>
        <v>253.5508637236014</v>
      </c>
      <c r="B2684" s="50">
        <f t="shared" ca="1" si="83"/>
        <v>-78.551231354330994</v>
      </c>
      <c r="D2684" s="82"/>
    </row>
    <row r="2685" spans="1:4" x14ac:dyDescent="0.2">
      <c r="A2685" s="57">
        <f t="shared" ca="1" si="82"/>
        <v>253.64683301342865</v>
      </c>
      <c r="B2685" s="50">
        <f t="shared" ca="1" si="83"/>
        <v>-78.40936762941881</v>
      </c>
      <c r="D2685" s="82"/>
    </row>
    <row r="2686" spans="1:4" x14ac:dyDescent="0.2">
      <c r="A2686" s="57">
        <f t="shared" ca="1" si="82"/>
        <v>253.7428023032559</v>
      </c>
      <c r="B2686" s="50">
        <f t="shared" ca="1" si="83"/>
        <v>-78.26903278841597</v>
      </c>
      <c r="D2686" s="82"/>
    </row>
    <row r="2687" spans="1:4" x14ac:dyDescent="0.2">
      <c r="A2687" s="57">
        <f t="shared" ca="1" si="82"/>
        <v>253.83877159308315</v>
      </c>
      <c r="B2687" s="50">
        <f t="shared" ca="1" si="83"/>
        <v>-78.130209264938543</v>
      </c>
      <c r="D2687" s="82"/>
    </row>
    <row r="2688" spans="1:4" x14ac:dyDescent="0.2">
      <c r="A2688" s="57">
        <f t="shared" ca="1" si="82"/>
        <v>253.9347408829104</v>
      </c>
      <c r="B2688" s="50">
        <f t="shared" ca="1" si="83"/>
        <v>-77.992879868238688</v>
      </c>
      <c r="D2688" s="82"/>
    </row>
    <row r="2689" spans="1:4" x14ac:dyDescent="0.2">
      <c r="A2689" s="57">
        <f t="shared" ca="1" si="82"/>
        <v>254.03071017273766</v>
      </c>
      <c r="B2689" s="50">
        <f t="shared" ca="1" si="83"/>
        <v>-77.857027773006877</v>
      </c>
      <c r="D2689" s="82"/>
    </row>
    <row r="2690" spans="1:4" x14ac:dyDescent="0.2">
      <c r="A2690" s="57">
        <f t="shared" ca="1" si="82"/>
        <v>254.12667946256491</v>
      </c>
      <c r="B2690" s="50">
        <f t="shared" ca="1" si="83"/>
        <v>-77.722636509524307</v>
      </c>
      <c r="D2690" s="82"/>
    </row>
    <row r="2691" spans="1:4" x14ac:dyDescent="0.2">
      <c r="A2691" s="57">
        <f t="shared" ca="1" si="82"/>
        <v>254.22264875239216</v>
      </c>
      <c r="B2691" s="50">
        <f t="shared" ca="1" si="83"/>
        <v>-77.589689954148625</v>
      </c>
      <c r="D2691" s="82"/>
    </row>
    <row r="2692" spans="1:4" x14ac:dyDescent="0.2">
      <c r="A2692" s="57">
        <f t="shared" ca="1" si="82"/>
        <v>254.31861804221941</v>
      </c>
      <c r="B2692" s="50">
        <f t="shared" ca="1" si="83"/>
        <v>-77.458172320121875</v>
      </c>
      <c r="D2692" s="82"/>
    </row>
    <row r="2693" spans="1:4" x14ac:dyDescent="0.2">
      <c r="A2693" s="57">
        <f t="shared" ca="1" si="82"/>
        <v>254.41458733204666</v>
      </c>
      <c r="B2693" s="50">
        <f t="shared" ca="1" si="83"/>
        <v>-77.328068148685801</v>
      </c>
      <c r="D2693" s="82"/>
    </row>
    <row r="2694" spans="1:4" x14ac:dyDescent="0.2">
      <c r="A2694" s="57">
        <f t="shared" ca="1" si="82"/>
        <v>254.51055662187392</v>
      </c>
      <c r="B2694" s="50">
        <f t="shared" ca="1" si="83"/>
        <v>-77.199362300493263</v>
      </c>
      <c r="D2694" s="82"/>
    </row>
    <row r="2695" spans="1:4" x14ac:dyDescent="0.2">
      <c r="A2695" s="57">
        <f t="shared" ca="1" si="82"/>
        <v>254.60652591170117</v>
      </c>
      <c r="B2695" s="50">
        <f t="shared" ca="1" si="83"/>
        <v>-77.072039947303992</v>
      </c>
      <c r="D2695" s="82"/>
    </row>
    <row r="2696" spans="1:4" x14ac:dyDescent="0.2">
      <c r="A2696" s="57">
        <f t="shared" ca="1" si="82"/>
        <v>254.70249520152842</v>
      </c>
      <c r="B2696" s="50">
        <f t="shared" ca="1" si="83"/>
        <v>-76.946086563953585</v>
      </c>
      <c r="D2696" s="82"/>
    </row>
    <row r="2697" spans="1:4" x14ac:dyDescent="0.2">
      <c r="A2697" s="57">
        <f t="shared" ca="1" si="82"/>
        <v>254.79846449135567</v>
      </c>
      <c r="B2697" s="50">
        <f t="shared" ca="1" si="83"/>
        <v>-76.821487920584502</v>
      </c>
      <c r="D2697" s="82"/>
    </row>
    <row r="2698" spans="1:4" x14ac:dyDescent="0.2">
      <c r="A2698" s="57">
        <f t="shared" ca="1" si="82"/>
        <v>254.89443378118293</v>
      </c>
      <c r="B2698" s="50">
        <f t="shared" ca="1" si="83"/>
        <v>-76.698230075130013</v>
      </c>
      <c r="D2698" s="82"/>
    </row>
    <row r="2699" spans="1:4" x14ac:dyDescent="0.2">
      <c r="A2699" s="57">
        <f t="shared" ca="1" si="82"/>
        <v>254.99040307101018</v>
      </c>
      <c r="B2699" s="50">
        <f t="shared" ca="1" si="83"/>
        <v>-76.576299366039677</v>
      </c>
      <c r="D2699" s="82"/>
    </row>
    <row r="2700" spans="1:4" x14ac:dyDescent="0.2">
      <c r="A2700" s="57">
        <f t="shared" ca="1" si="82"/>
        <v>255.08637236083743</v>
      </c>
      <c r="B2700" s="50">
        <f t="shared" ca="1" si="83"/>
        <v>-76.455682405239202</v>
      </c>
      <c r="D2700" s="82"/>
    </row>
    <row r="2701" spans="1:4" x14ac:dyDescent="0.2">
      <c r="A2701" s="57">
        <f t="shared" ca="1" si="82"/>
        <v>255.18234165066468</v>
      </c>
      <c r="B2701" s="50">
        <f t="shared" ca="1" si="83"/>
        <v>-76.33636607131389</v>
      </c>
      <c r="D2701" s="82"/>
    </row>
    <row r="2702" spans="1:4" x14ac:dyDescent="0.2">
      <c r="A2702" s="57">
        <f t="shared" ca="1" si="82"/>
        <v>255.27831094049193</v>
      </c>
      <c r="B2702" s="50">
        <f t="shared" ca="1" si="83"/>
        <v>-76.218337502908525</v>
      </c>
      <c r="D2702" s="82"/>
    </row>
    <row r="2703" spans="1:4" x14ac:dyDescent="0.2">
      <c r="A2703" s="57">
        <f t="shared" ca="1" si="82"/>
        <v>255.37428023031919</v>
      </c>
      <c r="B2703" s="50">
        <f t="shared" ca="1" si="83"/>
        <v>-76.101584092334946</v>
      </c>
      <c r="D2703" s="82"/>
    </row>
    <row r="2704" spans="1:4" x14ac:dyDescent="0.2">
      <c r="A2704" s="57">
        <f t="shared" ca="1" si="82"/>
        <v>255.47024952014644</v>
      </c>
      <c r="B2704" s="50">
        <f t="shared" ca="1" si="83"/>
        <v>-75.986093479379491</v>
      </c>
      <c r="D2704" s="82"/>
    </row>
    <row r="2705" spans="1:4" x14ac:dyDescent="0.2">
      <c r="A2705" s="57">
        <f t="shared" ca="1" si="82"/>
        <v>255.56621880997369</v>
      </c>
      <c r="B2705" s="50">
        <f t="shared" ca="1" si="83"/>
        <v>-75.871853545303424</v>
      </c>
      <c r="D2705" s="82"/>
    </row>
    <row r="2706" spans="1:4" x14ac:dyDescent="0.2">
      <c r="A2706" s="57">
        <f t="shared" ca="1" si="82"/>
        <v>255.66218809980094</v>
      </c>
      <c r="B2706" s="50">
        <f t="shared" ca="1" si="83"/>
        <v>-75.758852407028954</v>
      </c>
      <c r="D2706" s="82"/>
    </row>
    <row r="2707" spans="1:4" x14ac:dyDescent="0.2">
      <c r="A2707" s="57">
        <f t="shared" ca="1" si="82"/>
        <v>255.7581573896282</v>
      </c>
      <c r="B2707" s="50">
        <f t="shared" ca="1" si="83"/>
        <v>-75.647078411503671</v>
      </c>
      <c r="D2707" s="82"/>
    </row>
    <row r="2708" spans="1:4" x14ac:dyDescent="0.2">
      <c r="A2708" s="57">
        <f t="shared" ca="1" si="82"/>
        <v>255.85412667945545</v>
      </c>
      <c r="B2708" s="50">
        <f t="shared" ca="1" si="83"/>
        <v>-75.536520130238046</v>
      </c>
      <c r="D2708" s="82"/>
    </row>
    <row r="2709" spans="1:4" x14ac:dyDescent="0.2">
      <c r="A2709" s="57">
        <f t="shared" ca="1" si="82"/>
        <v>255.9500959692827</v>
      </c>
      <c r="B2709" s="50">
        <f t="shared" ca="1" si="83"/>
        <v>-75.427166354007767</v>
      </c>
      <c r="D2709" s="82"/>
    </row>
    <row r="2710" spans="1:4" x14ac:dyDescent="0.2">
      <c r="A2710" s="57">
        <f t="shared" ca="1" si="82"/>
        <v>256.04606525910998</v>
      </c>
      <c r="B2710" s="50">
        <f t="shared" ca="1" si="83"/>
        <v>-75.319006087717625</v>
      </c>
      <c r="D2710" s="82"/>
    </row>
    <row r="2711" spans="1:4" x14ac:dyDescent="0.2">
      <c r="A2711" s="57">
        <f t="shared" ca="1" si="82"/>
        <v>256.14203454893726</v>
      </c>
      <c r="B2711" s="50">
        <f t="shared" ca="1" si="83"/>
        <v>-75.212028545418846</v>
      </c>
      <c r="D2711" s="82"/>
    </row>
    <row r="2712" spans="1:4" x14ac:dyDescent="0.2">
      <c r="A2712" s="57">
        <f t="shared" ca="1" si="82"/>
        <v>256.23800383876454</v>
      </c>
      <c r="B2712" s="50">
        <f t="shared" ca="1" si="83"/>
        <v>-75.106223145475482</v>
      </c>
      <c r="D2712" s="82"/>
    </row>
    <row r="2713" spans="1:4" x14ac:dyDescent="0.2">
      <c r="A2713" s="57">
        <f t="shared" ca="1" si="82"/>
        <v>256.33397312859182</v>
      </c>
      <c r="B2713" s="50">
        <f t="shared" ca="1" si="83"/>
        <v>-75.001579505874815</v>
      </c>
      <c r="D2713" s="82"/>
    </row>
    <row r="2714" spans="1:4" x14ac:dyDescent="0.2">
      <c r="A2714" s="57">
        <f t="shared" ca="1" si="82"/>
        <v>256.4299424184191</v>
      </c>
      <c r="B2714" s="50">
        <f t="shared" ca="1" si="83"/>
        <v>-74.898087439675976</v>
      </c>
      <c r="D2714" s="82"/>
    </row>
    <row r="2715" spans="1:4" x14ac:dyDescent="0.2">
      <c r="A2715" s="57">
        <f t="shared" ca="1" si="82"/>
        <v>256.52591170824638</v>
      </c>
      <c r="B2715" s="50">
        <f t="shared" ca="1" si="83"/>
        <v>-74.79573695059274</v>
      </c>
      <c r="D2715" s="82"/>
    </row>
    <row r="2716" spans="1:4" x14ac:dyDescent="0.2">
      <c r="A2716" s="57">
        <f t="shared" ca="1" si="82"/>
        <v>256.62188099807366</v>
      </c>
      <c r="B2716" s="50">
        <f t="shared" ca="1" si="83"/>
        <v>-74.694518228705078</v>
      </c>
      <c r="D2716" s="82"/>
    </row>
    <row r="2717" spans="1:4" x14ac:dyDescent="0.2">
      <c r="A2717" s="57">
        <f t="shared" ca="1" si="82"/>
        <v>256.71785028790094</v>
      </c>
      <c r="B2717" s="50">
        <f t="shared" ca="1" si="83"/>
        <v>-74.594421646295956</v>
      </c>
      <c r="D2717" s="82"/>
    </row>
    <row r="2718" spans="1:4" x14ac:dyDescent="0.2">
      <c r="A2718" s="57">
        <f t="shared" ca="1" si="82"/>
        <v>256.81381957772822</v>
      </c>
      <c r="B2718" s="50">
        <f t="shared" ca="1" si="83"/>
        <v>-74.495437753808261</v>
      </c>
      <c r="D2718" s="82"/>
    </row>
    <row r="2719" spans="1:4" x14ac:dyDescent="0.2">
      <c r="A2719" s="57">
        <f t="shared" ca="1" si="82"/>
        <v>256.90978886755551</v>
      </c>
      <c r="B2719" s="50">
        <f t="shared" ca="1" si="83"/>
        <v>-74.397557275917805</v>
      </c>
      <c r="D2719" s="82"/>
    </row>
    <row r="2720" spans="1:4" x14ac:dyDescent="0.2">
      <c r="A2720" s="57">
        <f t="shared" ca="1" si="82"/>
        <v>257.00575815738279</v>
      </c>
      <c r="B2720" s="50">
        <f t="shared" ca="1" si="83"/>
        <v>-74.300771107719669</v>
      </c>
      <c r="D2720" s="82"/>
    </row>
    <row r="2721" spans="1:4" x14ac:dyDescent="0.2">
      <c r="A2721" s="57">
        <f t="shared" ca="1" si="82"/>
        <v>257.10172744721007</v>
      </c>
      <c r="B2721" s="50">
        <f t="shared" ca="1" si="83"/>
        <v>-74.205070311022041</v>
      </c>
      <c r="D2721" s="82"/>
    </row>
    <row r="2722" spans="1:4" x14ac:dyDescent="0.2">
      <c r="A2722" s="57">
        <f t="shared" ca="1" si="82"/>
        <v>257.19769673703735</v>
      </c>
      <c r="B2722" s="50">
        <f t="shared" ca="1" si="83"/>
        <v>-74.110446110746167</v>
      </c>
      <c r="D2722" s="82"/>
    </row>
    <row r="2723" spans="1:4" x14ac:dyDescent="0.2">
      <c r="A2723" s="57">
        <f t="shared" ca="1" si="82"/>
        <v>257.29366602686463</v>
      </c>
      <c r="B2723" s="50">
        <f t="shared" ca="1" si="83"/>
        <v>-74.016889891426814</v>
      </c>
      <c r="D2723" s="82"/>
    </row>
    <row r="2724" spans="1:4" x14ac:dyDescent="0.2">
      <c r="A2724" s="57">
        <f t="shared" ca="1" si="82"/>
        <v>257.38963531669191</v>
      </c>
      <c r="B2724" s="50">
        <f t="shared" ca="1" si="83"/>
        <v>-73.924393193811852</v>
      </c>
      <c r="D2724" s="82"/>
    </row>
    <row r="2725" spans="1:4" x14ac:dyDescent="0.2">
      <c r="A2725" s="57">
        <f t="shared" ca="1" si="82"/>
        <v>257.48560460651919</v>
      </c>
      <c r="B2725" s="50">
        <f t="shared" ca="1" si="83"/>
        <v>-73.83294771155596</v>
      </c>
      <c r="D2725" s="82"/>
    </row>
    <row r="2726" spans="1:4" x14ac:dyDescent="0.2">
      <c r="A2726" s="57">
        <f t="shared" ca="1" si="82"/>
        <v>257.58157389634647</v>
      </c>
      <c r="B2726" s="50">
        <f t="shared" ca="1" si="83"/>
        <v>-73.742545288006852</v>
      </c>
      <c r="D2726" s="82"/>
    </row>
    <row r="2727" spans="1:4" x14ac:dyDescent="0.2">
      <c r="A2727" s="57">
        <f t="shared" ca="1" si="82"/>
        <v>257.67754318617375</v>
      </c>
      <c r="B2727" s="50">
        <f t="shared" ca="1" si="83"/>
        <v>-73.653177913079872</v>
      </c>
      <c r="D2727" s="82"/>
    </row>
    <row r="2728" spans="1:4" x14ac:dyDescent="0.2">
      <c r="A2728" s="57">
        <f t="shared" ca="1" si="82"/>
        <v>257.77351247600103</v>
      </c>
      <c r="B2728" s="50">
        <f t="shared" ca="1" si="83"/>
        <v>-73.56483772021906</v>
      </c>
      <c r="D2728" s="82"/>
    </row>
    <row r="2729" spans="1:4" x14ac:dyDescent="0.2">
      <c r="A2729" s="57">
        <f t="shared" ca="1" si="82"/>
        <v>257.86948176582831</v>
      </c>
      <c r="B2729" s="50">
        <f t="shared" ca="1" si="83"/>
        <v>-73.477516983440722</v>
      </c>
      <c r="D2729" s="82"/>
    </row>
    <row r="2730" spans="1:4" x14ac:dyDescent="0.2">
      <c r="A2730" s="57">
        <f t="shared" ca="1" si="82"/>
        <v>257.96545105565559</v>
      </c>
      <c r="B2730" s="50">
        <f t="shared" ca="1" si="83"/>
        <v>-73.391208114458493</v>
      </c>
      <c r="D2730" s="82"/>
    </row>
    <row r="2731" spans="1:4" x14ac:dyDescent="0.2">
      <c r="A2731" s="57">
        <f t="shared" ref="A2731:A2794" ca="1" si="84">OFFSET(A2731,-1,0)+f_stop/5000</f>
        <v>258.06142034548287</v>
      </c>
      <c r="B2731" s="50">
        <f t="shared" ref="B2731:B2794" ca="1" si="85">20*LOG(ABS(   (1/f_dec*SIN(f_dec*$A2731/Fm*PI())/SIN($A2731/Fm*PI()))^(order-2) * (1/f_dec2*SIN(f_dec2*$A2731/Fm*PI())/SIN($A2731/Fm*PI())) *  (1/(f_dec*n_avg)*SIN((f_dec*n_avg)*$A2731/Fm*PI())/SIN($A2731/Fm*PI()))    ))</f>
        <v>-73.305903659885871</v>
      </c>
      <c r="D2731" s="82"/>
    </row>
    <row r="2732" spans="1:4" x14ac:dyDescent="0.2">
      <c r="A2732" s="57">
        <f t="shared" ca="1" si="84"/>
        <v>258.15738963531015</v>
      </c>
      <c r="B2732" s="50">
        <f t="shared" ca="1" si="85"/>
        <v>-73.221596298514299</v>
      </c>
      <c r="D2732" s="82"/>
    </row>
    <row r="2733" spans="1:4" x14ac:dyDescent="0.2">
      <c r="A2733" s="57">
        <f t="shared" ca="1" si="84"/>
        <v>258.25335892513743</v>
      </c>
      <c r="B2733" s="50">
        <f t="shared" ca="1" si="85"/>
        <v>-73.138278838664675</v>
      </c>
      <c r="D2733" s="82"/>
    </row>
    <row r="2734" spans="1:4" x14ac:dyDescent="0.2">
      <c r="A2734" s="57">
        <f t="shared" ca="1" si="84"/>
        <v>258.34932821496471</v>
      </c>
      <c r="B2734" s="50">
        <f t="shared" ca="1" si="85"/>
        <v>-73.055944215609628</v>
      </c>
      <c r="D2734" s="82"/>
    </row>
    <row r="2735" spans="1:4" x14ac:dyDescent="0.2">
      <c r="A2735" s="57">
        <f t="shared" ca="1" si="84"/>
        <v>258.44529750479199</v>
      </c>
      <c r="B2735" s="50">
        <f t="shared" ca="1" si="85"/>
        <v>-72.974585489064552</v>
      </c>
      <c r="D2735" s="82"/>
    </row>
    <row r="2736" spans="1:4" x14ac:dyDescent="0.2">
      <c r="A2736" s="57">
        <f t="shared" ca="1" si="84"/>
        <v>258.54126679461928</v>
      </c>
      <c r="B2736" s="50">
        <f t="shared" ca="1" si="85"/>
        <v>-72.894195840745297</v>
      </c>
      <c r="D2736" s="82"/>
    </row>
    <row r="2737" spans="1:4" x14ac:dyDescent="0.2">
      <c r="A2737" s="57">
        <f t="shared" ca="1" si="84"/>
        <v>258.63723608444656</v>
      </c>
      <c r="B2737" s="50">
        <f t="shared" ca="1" si="85"/>
        <v>-72.814768571990228</v>
      </c>
      <c r="D2737" s="82"/>
    </row>
    <row r="2738" spans="1:4" x14ac:dyDescent="0.2">
      <c r="A2738" s="57">
        <f t="shared" ca="1" si="84"/>
        <v>258.73320537427384</v>
      </c>
      <c r="B2738" s="50">
        <f t="shared" ca="1" si="85"/>
        <v>-72.736297101444976</v>
      </c>
      <c r="D2738" s="82"/>
    </row>
    <row r="2739" spans="1:4" x14ac:dyDescent="0.2">
      <c r="A2739" s="57">
        <f t="shared" ca="1" si="84"/>
        <v>258.82917466410112</v>
      </c>
      <c r="B2739" s="50">
        <f t="shared" ca="1" si="85"/>
        <v>-72.65877496280801</v>
      </c>
      <c r="D2739" s="82"/>
    </row>
    <row r="2740" spans="1:4" x14ac:dyDescent="0.2">
      <c r="A2740" s="57">
        <f t="shared" ca="1" si="84"/>
        <v>258.9251439539284</v>
      </c>
      <c r="B2740" s="50">
        <f t="shared" ca="1" si="85"/>
        <v>-72.582195802634743</v>
      </c>
      <c r="D2740" s="82"/>
    </row>
    <row r="2741" spans="1:4" x14ac:dyDescent="0.2">
      <c r="A2741" s="57">
        <f t="shared" ca="1" si="84"/>
        <v>259.02111324375568</v>
      </c>
      <c r="B2741" s="50">
        <f t="shared" ca="1" si="85"/>
        <v>-72.506553378199015</v>
      </c>
      <c r="D2741" s="82"/>
    </row>
    <row r="2742" spans="1:4" x14ac:dyDescent="0.2">
      <c r="A2742" s="57">
        <f t="shared" ca="1" si="84"/>
        <v>259.11708253358296</v>
      </c>
      <c r="B2742" s="50">
        <f t="shared" ca="1" si="85"/>
        <v>-72.431841555409875</v>
      </c>
      <c r="D2742" s="82"/>
    </row>
    <row r="2743" spans="1:4" x14ac:dyDescent="0.2">
      <c r="A2743" s="57">
        <f t="shared" ca="1" si="84"/>
        <v>259.21305182341024</v>
      </c>
      <c r="B2743" s="50">
        <f t="shared" ca="1" si="85"/>
        <v>-72.358054306782009</v>
      </c>
      <c r="D2743" s="82"/>
    </row>
    <row r="2744" spans="1:4" x14ac:dyDescent="0.2">
      <c r="A2744" s="57">
        <f t="shared" ca="1" si="84"/>
        <v>259.30902111323752</v>
      </c>
      <c r="B2744" s="50">
        <f t="shared" ca="1" si="85"/>
        <v>-72.285185709458418</v>
      </c>
      <c r="D2744" s="82"/>
    </row>
    <row r="2745" spans="1:4" x14ac:dyDescent="0.2">
      <c r="A2745" s="57">
        <f t="shared" ca="1" si="84"/>
        <v>259.4049904030648</v>
      </c>
      <c r="B2745" s="50">
        <f t="shared" ca="1" si="85"/>
        <v>-72.213229943283878</v>
      </c>
      <c r="D2745" s="82"/>
    </row>
    <row r="2746" spans="1:4" x14ac:dyDescent="0.2">
      <c r="A2746" s="57">
        <f t="shared" ca="1" si="84"/>
        <v>259.50095969289208</v>
      </c>
      <c r="B2746" s="50">
        <f t="shared" ca="1" si="85"/>
        <v>-72.142181288927162</v>
      </c>
      <c r="D2746" s="82"/>
    </row>
    <row r="2747" spans="1:4" x14ac:dyDescent="0.2">
      <c r="A2747" s="57">
        <f t="shared" ca="1" si="84"/>
        <v>259.59692898271936</v>
      </c>
      <c r="B2747" s="50">
        <f t="shared" ca="1" si="85"/>
        <v>-72.072034126051392</v>
      </c>
      <c r="D2747" s="82"/>
    </row>
    <row r="2748" spans="1:4" x14ac:dyDescent="0.2">
      <c r="A2748" s="57">
        <f t="shared" ca="1" si="84"/>
        <v>259.69289827254664</v>
      </c>
      <c r="B2748" s="50">
        <f t="shared" ca="1" si="85"/>
        <v>-72.002782931530447</v>
      </c>
      <c r="D2748" s="82"/>
    </row>
    <row r="2749" spans="1:4" x14ac:dyDescent="0.2">
      <c r="A2749" s="57">
        <f t="shared" ca="1" si="84"/>
        <v>259.78886756237392</v>
      </c>
      <c r="B2749" s="50">
        <f t="shared" ca="1" si="85"/>
        <v>-71.934422277710809</v>
      </c>
      <c r="D2749" s="82"/>
    </row>
    <row r="2750" spans="1:4" x14ac:dyDescent="0.2">
      <c r="A2750" s="57">
        <f t="shared" ca="1" si="84"/>
        <v>259.8848368522012</v>
      </c>
      <c r="B2750" s="50">
        <f t="shared" ca="1" si="85"/>
        <v>-71.8669468307165</v>
      </c>
      <c r="D2750" s="82"/>
    </row>
    <row r="2751" spans="1:4" x14ac:dyDescent="0.2">
      <c r="A2751" s="57">
        <f t="shared" ca="1" si="84"/>
        <v>259.98080614202848</v>
      </c>
      <c r="B2751" s="50">
        <f t="shared" ca="1" si="85"/>
        <v>-71.800351348797207</v>
      </c>
      <c r="D2751" s="82"/>
    </row>
    <row r="2752" spans="1:4" x14ac:dyDescent="0.2">
      <c r="A2752" s="57">
        <f t="shared" ca="1" si="84"/>
        <v>260.07677543185576</v>
      </c>
      <c r="B2752" s="50">
        <f t="shared" ca="1" si="85"/>
        <v>-71.734630680717231</v>
      </c>
      <c r="D2752" s="82"/>
    </row>
    <row r="2753" spans="1:4" x14ac:dyDescent="0.2">
      <c r="A2753" s="57">
        <f t="shared" ca="1" si="84"/>
        <v>260.17274472168305</v>
      </c>
      <c r="B2753" s="50">
        <f t="shared" ca="1" si="85"/>
        <v>-71.669779764184895</v>
      </c>
      <c r="D2753" s="82"/>
    </row>
    <row r="2754" spans="1:4" x14ac:dyDescent="0.2">
      <c r="A2754" s="57">
        <f t="shared" ca="1" si="84"/>
        <v>260.26871401151033</v>
      </c>
      <c r="B2754" s="50">
        <f t="shared" ca="1" si="85"/>
        <v>-71.605793624320725</v>
      </c>
      <c r="D2754" s="82"/>
    </row>
    <row r="2755" spans="1:4" x14ac:dyDescent="0.2">
      <c r="A2755" s="57">
        <f t="shared" ca="1" si="84"/>
        <v>260.36468330133761</v>
      </c>
      <c r="B2755" s="50">
        <f t="shared" ca="1" si="85"/>
        <v>-71.542667372163933</v>
      </c>
      <c r="D2755" s="82"/>
    </row>
    <row r="2756" spans="1:4" x14ac:dyDescent="0.2">
      <c r="A2756" s="57">
        <f t="shared" ca="1" si="84"/>
        <v>260.46065259116489</v>
      </c>
      <c r="B2756" s="50">
        <f t="shared" ca="1" si="85"/>
        <v>-71.480396203215221</v>
      </c>
      <c r="D2756" s="82"/>
    </row>
    <row r="2757" spans="1:4" x14ac:dyDescent="0.2">
      <c r="A2757" s="57">
        <f t="shared" ca="1" si="84"/>
        <v>260.55662188099217</v>
      </c>
      <c r="B2757" s="50">
        <f t="shared" ca="1" si="85"/>
        <v>-71.418975396016222</v>
      </c>
      <c r="D2757" s="82"/>
    </row>
    <row r="2758" spans="1:4" x14ac:dyDescent="0.2">
      <c r="A2758" s="57">
        <f t="shared" ca="1" si="84"/>
        <v>260.65259117081945</v>
      </c>
      <c r="B2758" s="50">
        <f t="shared" ca="1" si="85"/>
        <v>-71.358400310763287</v>
      </c>
      <c r="D2758" s="82"/>
    </row>
    <row r="2759" spans="1:4" x14ac:dyDescent="0.2">
      <c r="A2759" s="57">
        <f t="shared" ca="1" si="84"/>
        <v>260.74856046064673</v>
      </c>
      <c r="B2759" s="50">
        <f t="shared" ca="1" si="85"/>
        <v>-71.298666387955549</v>
      </c>
      <c r="D2759" s="82"/>
    </row>
    <row r="2760" spans="1:4" x14ac:dyDescent="0.2">
      <c r="A2760" s="57">
        <f t="shared" ca="1" si="84"/>
        <v>260.84452975047401</v>
      </c>
      <c r="B2760" s="50">
        <f t="shared" ca="1" si="85"/>
        <v>-71.239769147075748</v>
      </c>
      <c r="D2760" s="82"/>
    </row>
    <row r="2761" spans="1:4" x14ac:dyDescent="0.2">
      <c r="A2761" s="57">
        <f t="shared" ca="1" si="84"/>
        <v>260.94049904030129</v>
      </c>
      <c r="B2761" s="50">
        <f t="shared" ca="1" si="85"/>
        <v>-71.181704185303758</v>
      </c>
      <c r="D2761" s="82"/>
    </row>
    <row r="2762" spans="1:4" x14ac:dyDescent="0.2">
      <c r="A2762" s="57">
        <f t="shared" ca="1" si="84"/>
        <v>261.03646833012857</v>
      </c>
      <c r="B2762" s="50">
        <f t="shared" ca="1" si="85"/>
        <v>-71.124467176260779</v>
      </c>
      <c r="D2762" s="82"/>
    </row>
    <row r="2763" spans="1:4" x14ac:dyDescent="0.2">
      <c r="A2763" s="57">
        <f t="shared" ca="1" si="84"/>
        <v>261.13243761995585</v>
      </c>
      <c r="B2763" s="50">
        <f t="shared" ca="1" si="85"/>
        <v>-71.068053868784645</v>
      </c>
      <c r="D2763" s="82"/>
    </row>
    <row r="2764" spans="1:4" x14ac:dyDescent="0.2">
      <c r="A2764" s="57">
        <f t="shared" ca="1" si="84"/>
        <v>261.22840690978313</v>
      </c>
      <c r="B2764" s="50">
        <f t="shared" ca="1" si="85"/>
        <v>-71.012460085734332</v>
      </c>
      <c r="D2764" s="82"/>
    </row>
    <row r="2765" spans="1:4" x14ac:dyDescent="0.2">
      <c r="A2765" s="57">
        <f t="shared" ca="1" si="84"/>
        <v>261.32437619961041</v>
      </c>
      <c r="B2765" s="50">
        <f t="shared" ca="1" si="85"/>
        <v>-70.957681722823807</v>
      </c>
      <c r="D2765" s="82"/>
    </row>
    <row r="2766" spans="1:4" x14ac:dyDescent="0.2">
      <c r="A2766" s="57">
        <f t="shared" ca="1" si="84"/>
        <v>261.42034548943769</v>
      </c>
      <c r="B2766" s="50">
        <f t="shared" ca="1" si="85"/>
        <v>-70.903714747483548</v>
      </c>
      <c r="D2766" s="82"/>
    </row>
    <row r="2767" spans="1:4" x14ac:dyDescent="0.2">
      <c r="A2767" s="57">
        <f t="shared" ca="1" si="84"/>
        <v>261.51631477926497</v>
      </c>
      <c r="B2767" s="50">
        <f t="shared" ca="1" si="85"/>
        <v>-70.850555197750097</v>
      </c>
      <c r="D2767" s="82"/>
    </row>
    <row r="2768" spans="1:4" x14ac:dyDescent="0.2">
      <c r="A2768" s="57">
        <f t="shared" ca="1" si="84"/>
        <v>261.61228406909225</v>
      </c>
      <c r="B2768" s="50">
        <f t="shared" ca="1" si="85"/>
        <v>-70.798199181181957</v>
      </c>
      <c r="D2768" s="82"/>
    </row>
    <row r="2769" spans="1:4" x14ac:dyDescent="0.2">
      <c r="A2769" s="57">
        <f t="shared" ca="1" si="84"/>
        <v>261.70825335891954</v>
      </c>
      <c r="B2769" s="50">
        <f t="shared" ca="1" si="85"/>
        <v>-70.746642873801591</v>
      </c>
      <c r="D2769" s="82"/>
    </row>
    <row r="2770" spans="1:4" x14ac:dyDescent="0.2">
      <c r="A2770" s="57">
        <f t="shared" ca="1" si="84"/>
        <v>261.80422264874682</v>
      </c>
      <c r="B2770" s="50">
        <f t="shared" ca="1" si="85"/>
        <v>-70.695882519062906</v>
      </c>
      <c r="D2770" s="82"/>
    </row>
    <row r="2771" spans="1:4" x14ac:dyDescent="0.2">
      <c r="A2771" s="57">
        <f t="shared" ca="1" si="84"/>
        <v>261.9001919385741</v>
      </c>
      <c r="B2771" s="50">
        <f t="shared" ca="1" si="85"/>
        <v>-70.645914426843589</v>
      </c>
      <c r="D2771" s="82"/>
    </row>
    <row r="2772" spans="1:4" x14ac:dyDescent="0.2">
      <c r="A2772" s="57">
        <f t="shared" ca="1" si="84"/>
        <v>261.99616122840138</v>
      </c>
      <c r="B2772" s="50">
        <f t="shared" ca="1" si="85"/>
        <v>-70.596734972461348</v>
      </c>
      <c r="D2772" s="82"/>
    </row>
    <row r="2773" spans="1:4" x14ac:dyDescent="0.2">
      <c r="A2773" s="57">
        <f t="shared" ca="1" si="84"/>
        <v>262.09213051822866</v>
      </c>
      <c r="B2773" s="50">
        <f t="shared" ca="1" si="85"/>
        <v>-70.548340595714038</v>
      </c>
      <c r="D2773" s="82"/>
    </row>
    <row r="2774" spans="1:4" x14ac:dyDescent="0.2">
      <c r="A2774" s="57">
        <f t="shared" ca="1" si="84"/>
        <v>262.18809980805594</v>
      </c>
      <c r="B2774" s="50">
        <f t="shared" ca="1" si="85"/>
        <v>-70.500727799942254</v>
      </c>
      <c r="D2774" s="82"/>
    </row>
    <row r="2775" spans="1:4" x14ac:dyDescent="0.2">
      <c r="A2775" s="57">
        <f t="shared" ca="1" si="84"/>
        <v>262.28406909788322</v>
      </c>
      <c r="B2775" s="50">
        <f t="shared" ca="1" si="85"/>
        <v>-70.453893151114954</v>
      </c>
      <c r="D2775" s="82"/>
    </row>
    <row r="2776" spans="1:4" x14ac:dyDescent="0.2">
      <c r="A2776" s="57">
        <f t="shared" ca="1" si="84"/>
        <v>262.3800383877105</v>
      </c>
      <c r="B2776" s="50">
        <f t="shared" ca="1" si="85"/>
        <v>-70.40783327693633</v>
      </c>
      <c r="D2776" s="82"/>
    </row>
    <row r="2777" spans="1:4" x14ac:dyDescent="0.2">
      <c r="A2777" s="57">
        <f t="shared" ca="1" si="84"/>
        <v>262.47600767753778</v>
      </c>
      <c r="B2777" s="50">
        <f t="shared" ca="1" si="85"/>
        <v>-70.362544865974698</v>
      </c>
      <c r="D2777" s="82"/>
    </row>
    <row r="2778" spans="1:4" x14ac:dyDescent="0.2">
      <c r="A2778" s="57">
        <f t="shared" ca="1" si="84"/>
        <v>262.57197696736506</v>
      </c>
      <c r="B2778" s="50">
        <f t="shared" ca="1" si="85"/>
        <v>-70.318024666811425</v>
      </c>
      <c r="D2778" s="82"/>
    </row>
    <row r="2779" spans="1:4" x14ac:dyDescent="0.2">
      <c r="A2779" s="57">
        <f t="shared" ca="1" si="84"/>
        <v>262.66794625719234</v>
      </c>
      <c r="B2779" s="50">
        <f t="shared" ca="1" si="85"/>
        <v>-70.274269487210759</v>
      </c>
      <c r="D2779" s="82"/>
    </row>
    <row r="2780" spans="1:4" x14ac:dyDescent="0.2">
      <c r="A2780" s="57">
        <f t="shared" ca="1" si="84"/>
        <v>262.76391554701962</v>
      </c>
      <c r="B2780" s="50">
        <f t="shared" ca="1" si="85"/>
        <v>-70.23127619330937</v>
      </c>
      <c r="D2780" s="82"/>
    </row>
    <row r="2781" spans="1:4" x14ac:dyDescent="0.2">
      <c r="A2781" s="57">
        <f t="shared" ca="1" si="84"/>
        <v>262.8598848368469</v>
      </c>
      <c r="B2781" s="50">
        <f t="shared" ca="1" si="85"/>
        <v>-70.189041708825243</v>
      </c>
      <c r="D2781" s="82"/>
    </row>
    <row r="2782" spans="1:4" x14ac:dyDescent="0.2">
      <c r="A2782" s="57">
        <f t="shared" ca="1" si="84"/>
        <v>262.95585412667418</v>
      </c>
      <c r="B2782" s="50">
        <f t="shared" ca="1" si="85"/>
        <v>-70.147563014285396</v>
      </c>
      <c r="D2782" s="82"/>
    </row>
    <row r="2783" spans="1:4" x14ac:dyDescent="0.2">
      <c r="A2783" s="57">
        <f t="shared" ca="1" si="84"/>
        <v>263.05182341650146</v>
      </c>
      <c r="B2783" s="50">
        <f t="shared" ca="1" si="85"/>
        <v>-70.106837146272269</v>
      </c>
      <c r="D2783" s="82"/>
    </row>
    <row r="2784" spans="1:4" x14ac:dyDescent="0.2">
      <c r="A2784" s="57">
        <f t="shared" ca="1" si="84"/>
        <v>263.14779270632874</v>
      </c>
      <c r="B2784" s="50">
        <f t="shared" ca="1" si="85"/>
        <v>-70.066861196688137</v>
      </c>
      <c r="D2784" s="82"/>
    </row>
    <row r="2785" spans="1:4" x14ac:dyDescent="0.2">
      <c r="A2785" s="57">
        <f t="shared" ca="1" si="84"/>
        <v>263.24376199615602</v>
      </c>
      <c r="B2785" s="50">
        <f t="shared" ca="1" si="85"/>
        <v>-70.027632312037071</v>
      </c>
      <c r="D2785" s="82"/>
    </row>
    <row r="2786" spans="1:4" x14ac:dyDescent="0.2">
      <c r="A2786" s="57">
        <f t="shared" ca="1" si="84"/>
        <v>263.33973128598331</v>
      </c>
      <c r="B2786" s="50">
        <f t="shared" ca="1" si="85"/>
        <v>-69.989147692724472</v>
      </c>
      <c r="D2786" s="82"/>
    </row>
    <row r="2787" spans="1:4" x14ac:dyDescent="0.2">
      <c r="A2787" s="57">
        <f t="shared" ca="1" si="84"/>
        <v>263.43570057581059</v>
      </c>
      <c r="B2787" s="50">
        <f t="shared" ca="1" si="85"/>
        <v>-69.951404592372938</v>
      </c>
      <c r="D2787" s="82"/>
    </row>
    <row r="2788" spans="1:4" x14ac:dyDescent="0.2">
      <c r="A2788" s="57">
        <f t="shared" ca="1" si="84"/>
        <v>263.53166986563787</v>
      </c>
      <c r="B2788" s="50">
        <f t="shared" ca="1" si="85"/>
        <v>-69.914400317155241</v>
      </c>
      <c r="D2788" s="82"/>
    </row>
    <row r="2789" spans="1:4" x14ac:dyDescent="0.2">
      <c r="A2789" s="57">
        <f t="shared" ca="1" si="84"/>
        <v>263.62763915546515</v>
      </c>
      <c r="B2789" s="50">
        <f t="shared" ca="1" si="85"/>
        <v>-69.87813222514292</v>
      </c>
      <c r="D2789" s="82"/>
    </row>
    <row r="2790" spans="1:4" x14ac:dyDescent="0.2">
      <c r="A2790" s="57">
        <f t="shared" ca="1" si="84"/>
        <v>263.72360844529243</v>
      </c>
      <c r="B2790" s="50">
        <f t="shared" ca="1" si="85"/>
        <v>-69.842597725671226</v>
      </c>
      <c r="D2790" s="82"/>
    </row>
    <row r="2791" spans="1:4" x14ac:dyDescent="0.2">
      <c r="A2791" s="57">
        <f t="shared" ca="1" si="84"/>
        <v>263.81957773511971</v>
      </c>
      <c r="B2791" s="50">
        <f t="shared" ca="1" si="85"/>
        <v>-69.807794278718887</v>
      </c>
      <c r="D2791" s="82"/>
    </row>
    <row r="2792" spans="1:4" x14ac:dyDescent="0.2">
      <c r="A2792" s="57">
        <f t="shared" ca="1" si="84"/>
        <v>263.91554702494699</v>
      </c>
      <c r="B2792" s="50">
        <f t="shared" ca="1" si="85"/>
        <v>-69.773719394303399</v>
      </c>
      <c r="D2792" s="82"/>
    </row>
    <row r="2793" spans="1:4" x14ac:dyDescent="0.2">
      <c r="A2793" s="57">
        <f t="shared" ca="1" si="84"/>
        <v>264.01151631477427</v>
      </c>
      <c r="B2793" s="50">
        <f t="shared" ca="1" si="85"/>
        <v>-69.740370631891082</v>
      </c>
      <c r="D2793" s="82"/>
    </row>
    <row r="2794" spans="1:4" x14ac:dyDescent="0.2">
      <c r="A2794" s="57">
        <f t="shared" ca="1" si="84"/>
        <v>264.10748560460155</v>
      </c>
      <c r="B2794" s="50">
        <f t="shared" ca="1" si="85"/>
        <v>-69.707745599821379</v>
      </c>
      <c r="D2794" s="82"/>
    </row>
    <row r="2795" spans="1:4" x14ac:dyDescent="0.2">
      <c r="A2795" s="57">
        <f t="shared" ref="A2795:A2858" ca="1" si="86">OFFSET(A2795,-1,0)+f_stop/5000</f>
        <v>264.20345489442883</v>
      </c>
      <c r="B2795" s="50">
        <f t="shared" ref="B2795:B2858" ca="1" si="87">20*LOG(ABS(   (1/f_dec*SIN(f_dec*$A2795/Fm*PI())/SIN($A2795/Fm*PI()))^(order-2) * (1/f_dec2*SIN(f_dec2*$A2795/Fm*PI())/SIN($A2795/Fm*PI())) *  (1/(f_dec*n_avg)*SIN((f_dec*n_avg)*$A2795/Fm*PI())/SIN($A2795/Fm*PI()))    ))</f>
        <v>-69.675841954745749</v>
      </c>
      <c r="D2795" s="82"/>
    </row>
    <row r="2796" spans="1:4" x14ac:dyDescent="0.2">
      <c r="A2796" s="57">
        <f t="shared" ca="1" si="86"/>
        <v>264.29942418425611</v>
      </c>
      <c r="B2796" s="50">
        <f t="shared" ca="1" si="87"/>
        <v>-69.644657401079925</v>
      </c>
      <c r="D2796" s="82"/>
    </row>
    <row r="2797" spans="1:4" x14ac:dyDescent="0.2">
      <c r="A2797" s="57">
        <f t="shared" ca="1" si="86"/>
        <v>264.39539347408339</v>
      </c>
      <c r="B2797" s="50">
        <f t="shared" ca="1" si="87"/>
        <v>-69.614189690470283</v>
      </c>
      <c r="D2797" s="82"/>
    </row>
    <row r="2798" spans="1:4" x14ac:dyDescent="0.2">
      <c r="A2798" s="57">
        <f t="shared" ca="1" si="86"/>
        <v>264.49136276391067</v>
      </c>
      <c r="B2798" s="50">
        <f t="shared" ca="1" si="87"/>
        <v>-69.584436621273099</v>
      </c>
      <c r="D2798" s="82"/>
    </row>
    <row r="2799" spans="1:4" x14ac:dyDescent="0.2">
      <c r="A2799" s="57">
        <f t="shared" ca="1" si="86"/>
        <v>264.58733205373795</v>
      </c>
      <c r="B2799" s="50">
        <f t="shared" ca="1" si="87"/>
        <v>-69.555396038047363</v>
      </c>
      <c r="D2799" s="82"/>
    </row>
    <row r="2800" spans="1:4" x14ac:dyDescent="0.2">
      <c r="A2800" s="57">
        <f t="shared" ca="1" si="86"/>
        <v>264.68330134356523</v>
      </c>
      <c r="B2800" s="50">
        <f t="shared" ca="1" si="87"/>
        <v>-69.527065831059886</v>
      </c>
      <c r="D2800" s="82"/>
    </row>
    <row r="2801" spans="1:4" x14ac:dyDescent="0.2">
      <c r="A2801" s="57">
        <f t="shared" ca="1" si="86"/>
        <v>264.77927063339251</v>
      </c>
      <c r="B2801" s="50">
        <f t="shared" ca="1" si="87"/>
        <v>-69.499443935803285</v>
      </c>
      <c r="D2801" s="82"/>
    </row>
    <row r="2802" spans="1:4" x14ac:dyDescent="0.2">
      <c r="A2802" s="57">
        <f t="shared" ca="1" si="86"/>
        <v>264.87523992321979</v>
      </c>
      <c r="B2802" s="50">
        <f t="shared" ca="1" si="87"/>
        <v>-69.47252833252621</v>
      </c>
      <c r="D2802" s="82"/>
    </row>
    <row r="2803" spans="1:4" x14ac:dyDescent="0.2">
      <c r="A2803" s="57">
        <f t="shared" ca="1" si="86"/>
        <v>264.97120921304708</v>
      </c>
      <c r="B2803" s="50">
        <f t="shared" ca="1" si="87"/>
        <v>-69.446317045775629</v>
      </c>
      <c r="D2803" s="82"/>
    </row>
    <row r="2804" spans="1:4" x14ac:dyDescent="0.2">
      <c r="A2804" s="57">
        <f t="shared" ca="1" si="86"/>
        <v>265.06717850287436</v>
      </c>
      <c r="B2804" s="50">
        <f t="shared" ca="1" si="87"/>
        <v>-69.420808143950993</v>
      </c>
      <c r="D2804" s="82"/>
    </row>
    <row r="2805" spans="1:4" x14ac:dyDescent="0.2">
      <c r="A2805" s="57">
        <f t="shared" ca="1" si="86"/>
        <v>265.16314779270164</v>
      </c>
      <c r="B2805" s="50">
        <f t="shared" ca="1" si="87"/>
        <v>-69.395999738869932</v>
      </c>
      <c r="D2805" s="82"/>
    </row>
    <row r="2806" spans="1:4" x14ac:dyDescent="0.2">
      <c r="A2806" s="57">
        <f t="shared" ca="1" si="86"/>
        <v>265.25911708252892</v>
      </c>
      <c r="B2806" s="50">
        <f t="shared" ca="1" si="87"/>
        <v>-69.371889985345533</v>
      </c>
      <c r="D2806" s="82"/>
    </row>
    <row r="2807" spans="1:4" x14ac:dyDescent="0.2">
      <c r="A2807" s="57">
        <f t="shared" ca="1" si="86"/>
        <v>265.3550863723562</v>
      </c>
      <c r="B2807" s="50">
        <f t="shared" ca="1" si="87"/>
        <v>-69.3484770807746</v>
      </c>
      <c r="D2807" s="82"/>
    </row>
    <row r="2808" spans="1:4" x14ac:dyDescent="0.2">
      <c r="A2808" s="57">
        <f t="shared" ca="1" si="86"/>
        <v>265.45105566218348</v>
      </c>
      <c r="B2808" s="50">
        <f t="shared" ca="1" si="87"/>
        <v>-69.325759264737286</v>
      </c>
      <c r="D2808" s="82"/>
    </row>
    <row r="2809" spans="1:4" x14ac:dyDescent="0.2">
      <c r="A2809" s="57">
        <f t="shared" ca="1" si="86"/>
        <v>265.54702495201076</v>
      </c>
      <c r="B2809" s="50">
        <f t="shared" ca="1" si="87"/>
        <v>-69.30373481860704</v>
      </c>
      <c r="D2809" s="82"/>
    </row>
    <row r="2810" spans="1:4" x14ac:dyDescent="0.2">
      <c r="A2810" s="57">
        <f t="shared" ca="1" si="86"/>
        <v>265.64299424183804</v>
      </c>
      <c r="B2810" s="50">
        <f t="shared" ca="1" si="87"/>
        <v>-69.28240206517161</v>
      </c>
      <c r="D2810" s="82"/>
    </row>
    <row r="2811" spans="1:4" x14ac:dyDescent="0.2">
      <c r="A2811" s="57">
        <f t="shared" ca="1" si="86"/>
        <v>265.73896353166532</v>
      </c>
      <c r="B2811" s="50">
        <f t="shared" ca="1" si="87"/>
        <v>-69.261759368264194</v>
      </c>
      <c r="D2811" s="82"/>
    </row>
    <row r="2812" spans="1:4" x14ac:dyDescent="0.2">
      <c r="A2812" s="57">
        <f t="shared" ca="1" si="86"/>
        <v>265.8349328214926</v>
      </c>
      <c r="B2812" s="50">
        <f t="shared" ca="1" si="87"/>
        <v>-69.241805132405148</v>
      </c>
      <c r="D2812" s="82"/>
    </row>
    <row r="2813" spans="1:4" x14ac:dyDescent="0.2">
      <c r="A2813" s="57">
        <f t="shared" ca="1" si="86"/>
        <v>265.93090211131988</v>
      </c>
      <c r="B2813" s="50">
        <f t="shared" ca="1" si="87"/>
        <v>-69.222537802453445</v>
      </c>
      <c r="D2813" s="82"/>
    </row>
    <row r="2814" spans="1:4" x14ac:dyDescent="0.2">
      <c r="A2814" s="57">
        <f t="shared" ca="1" si="86"/>
        <v>266.02687140114716</v>
      </c>
      <c r="B2814" s="50">
        <f t="shared" ca="1" si="87"/>
        <v>-69.203955863268348</v>
      </c>
      <c r="D2814" s="82"/>
    </row>
    <row r="2815" spans="1:4" x14ac:dyDescent="0.2">
      <c r="A2815" s="57">
        <f t="shared" ca="1" si="86"/>
        <v>266.12284069097444</v>
      </c>
      <c r="B2815" s="50">
        <f t="shared" ca="1" si="87"/>
        <v>-69.186057839380638</v>
      </c>
      <c r="D2815" s="82"/>
    </row>
    <row r="2816" spans="1:4" x14ac:dyDescent="0.2">
      <c r="A2816" s="57">
        <f t="shared" ca="1" si="86"/>
        <v>266.21880998080172</v>
      </c>
      <c r="B2816" s="50">
        <f t="shared" ca="1" si="87"/>
        <v>-69.168842294673567</v>
      </c>
      <c r="D2816" s="82"/>
    </row>
    <row r="2817" spans="1:4" x14ac:dyDescent="0.2">
      <c r="A2817" s="57">
        <f t="shared" ca="1" si="86"/>
        <v>266.314779270629</v>
      </c>
      <c r="B2817" s="50">
        <f t="shared" ca="1" si="87"/>
        <v>-69.152307832073447</v>
      </c>
      <c r="D2817" s="82"/>
    </row>
    <row r="2818" spans="1:4" x14ac:dyDescent="0.2">
      <c r="A2818" s="57">
        <f t="shared" ca="1" si="86"/>
        <v>266.41074856045628</v>
      </c>
      <c r="B2818" s="50">
        <f t="shared" ca="1" si="87"/>
        <v>-69.136453093249031</v>
      </c>
      <c r="D2818" s="82"/>
    </row>
    <row r="2819" spans="1:4" x14ac:dyDescent="0.2">
      <c r="A2819" s="57">
        <f t="shared" ca="1" si="86"/>
        <v>266.50671785028356</v>
      </c>
      <c r="B2819" s="50">
        <f t="shared" ca="1" si="87"/>
        <v>-69.121276758320732</v>
      </c>
      <c r="D2819" s="82"/>
    </row>
    <row r="2820" spans="1:4" x14ac:dyDescent="0.2">
      <c r="A2820" s="57">
        <f t="shared" ca="1" si="86"/>
        <v>266.60268714011085</v>
      </c>
      <c r="B2820" s="50">
        <f t="shared" ca="1" si="87"/>
        <v>-69.106777545578311</v>
      </c>
      <c r="D2820" s="82"/>
    </row>
    <row r="2821" spans="1:4" x14ac:dyDescent="0.2">
      <c r="A2821" s="57">
        <f t="shared" ca="1" si="86"/>
        <v>266.69865642993813</v>
      </c>
      <c r="B2821" s="50">
        <f t="shared" ca="1" si="87"/>
        <v>-69.092954211207925</v>
      </c>
      <c r="D2821" s="82"/>
    </row>
    <row r="2822" spans="1:4" x14ac:dyDescent="0.2">
      <c r="A2822" s="57">
        <f t="shared" ca="1" si="86"/>
        <v>266.79462571976541</v>
      </c>
      <c r="B2822" s="50">
        <f t="shared" ca="1" si="87"/>
        <v>-69.079805549027654</v>
      </c>
      <c r="D2822" s="82"/>
    </row>
    <row r="2823" spans="1:4" x14ac:dyDescent="0.2">
      <c r="A2823" s="57">
        <f t="shared" ca="1" si="86"/>
        <v>266.89059500959269</v>
      </c>
      <c r="B2823" s="50">
        <f t="shared" ca="1" si="87"/>
        <v>-69.067330390231874</v>
      </c>
      <c r="D2823" s="82"/>
    </row>
    <row r="2824" spans="1:4" x14ac:dyDescent="0.2">
      <c r="A2824" s="57">
        <f t="shared" ca="1" si="86"/>
        <v>266.98656429941997</v>
      </c>
      <c r="B2824" s="50">
        <f t="shared" ca="1" si="87"/>
        <v>-69.055527603144014</v>
      </c>
      <c r="D2824" s="82"/>
    </row>
    <row r="2825" spans="1:4" x14ac:dyDescent="0.2">
      <c r="A2825" s="57">
        <f t="shared" ca="1" si="86"/>
        <v>267.08253358924725</v>
      </c>
      <c r="B2825" s="50">
        <f t="shared" ca="1" si="87"/>
        <v>-69.044396092978005</v>
      </c>
      <c r="D2825" s="82"/>
    </row>
    <row r="2826" spans="1:4" x14ac:dyDescent="0.2">
      <c r="A2826" s="57">
        <f t="shared" ca="1" si="86"/>
        <v>267.17850287907453</v>
      </c>
      <c r="B2826" s="50">
        <f t="shared" ca="1" si="87"/>
        <v>-69.033934801607785</v>
      </c>
      <c r="D2826" s="82"/>
    </row>
    <row r="2827" spans="1:4" x14ac:dyDescent="0.2">
      <c r="A2827" s="57">
        <f t="shared" ca="1" si="86"/>
        <v>267.27447216890181</v>
      </c>
      <c r="B2827" s="50">
        <f t="shared" ca="1" si="87"/>
        <v>-69.024142707345234</v>
      </c>
      <c r="D2827" s="82"/>
    </row>
    <row r="2828" spans="1:4" x14ac:dyDescent="0.2">
      <c r="A2828" s="57">
        <f t="shared" ca="1" si="86"/>
        <v>267.37044145872909</v>
      </c>
      <c r="B2828" s="50">
        <f t="shared" ca="1" si="87"/>
        <v>-69.015018824726056</v>
      </c>
      <c r="D2828" s="82"/>
    </row>
    <row r="2829" spans="1:4" x14ac:dyDescent="0.2">
      <c r="A2829" s="57">
        <f t="shared" ca="1" si="86"/>
        <v>267.46641074855637</v>
      </c>
      <c r="B2829" s="50">
        <f t="shared" ca="1" si="87"/>
        <v>-69.00656220430389</v>
      </c>
      <c r="D2829" s="82"/>
    </row>
    <row r="2830" spans="1:4" x14ac:dyDescent="0.2">
      <c r="A2830" s="57">
        <f t="shared" ca="1" si="86"/>
        <v>267.56238003838365</v>
      </c>
      <c r="B2830" s="50">
        <f t="shared" ca="1" si="87"/>
        <v>-68.998771932452144</v>
      </c>
      <c r="D2830" s="82"/>
    </row>
    <row r="2831" spans="1:4" x14ac:dyDescent="0.2">
      <c r="A2831" s="57">
        <f t="shared" ca="1" si="86"/>
        <v>267.65834932821093</v>
      </c>
      <c r="B2831" s="50">
        <f t="shared" ca="1" si="87"/>
        <v>-68.991647131173892</v>
      </c>
      <c r="D2831" s="82"/>
    </row>
    <row r="2832" spans="1:4" x14ac:dyDescent="0.2">
      <c r="A2832" s="57">
        <f t="shared" ca="1" si="86"/>
        <v>267.75431861803821</v>
      </c>
      <c r="B2832" s="50">
        <f t="shared" ca="1" si="87"/>
        <v>-68.985186957919396</v>
      </c>
      <c r="D2832" s="82"/>
    </row>
    <row r="2833" spans="1:4" x14ac:dyDescent="0.2">
      <c r="A2833" s="57">
        <f t="shared" ca="1" si="86"/>
        <v>267.85028790786549</v>
      </c>
      <c r="B2833" s="50">
        <f t="shared" ca="1" si="87"/>
        <v>-68.979390605411268</v>
      </c>
      <c r="D2833" s="82"/>
    </row>
    <row r="2834" spans="1:4" x14ac:dyDescent="0.2">
      <c r="A2834" s="57">
        <f t="shared" ca="1" si="86"/>
        <v>267.94625719769277</v>
      </c>
      <c r="B2834" s="50">
        <f t="shared" ca="1" si="87"/>
        <v>-68.974257301477408</v>
      </c>
      <c r="D2834" s="82"/>
    </row>
    <row r="2835" spans="1:4" x14ac:dyDescent="0.2">
      <c r="A2835" s="57">
        <f t="shared" ca="1" si="86"/>
        <v>268.04222648752005</v>
      </c>
      <c r="B2835" s="50">
        <f t="shared" ca="1" si="87"/>
        <v>-68.969786308891329</v>
      </c>
      <c r="D2835" s="82"/>
    </row>
    <row r="2836" spans="1:4" x14ac:dyDescent="0.2">
      <c r="A2836" s="57">
        <f t="shared" ca="1" si="86"/>
        <v>268.13819577734733</v>
      </c>
      <c r="B2836" s="50">
        <f t="shared" ca="1" si="87"/>
        <v>-68.965976925220019</v>
      </c>
      <c r="D2836" s="82"/>
    </row>
    <row r="2837" spans="1:4" x14ac:dyDescent="0.2">
      <c r="A2837" s="57">
        <f t="shared" ca="1" si="86"/>
        <v>268.23416506717462</v>
      </c>
      <c r="B2837" s="50">
        <f t="shared" ca="1" si="87"/>
        <v>-68.962828482679129</v>
      </c>
      <c r="D2837" s="82"/>
    </row>
    <row r="2838" spans="1:4" x14ac:dyDescent="0.2">
      <c r="A2838" s="57">
        <f t="shared" ca="1" si="86"/>
        <v>268.3301343570019</v>
      </c>
      <c r="B2838" s="50">
        <f t="shared" ca="1" si="87"/>
        <v>-68.96034034799554</v>
      </c>
      <c r="D2838" s="82"/>
    </row>
    <row r="2839" spans="1:4" x14ac:dyDescent="0.2">
      <c r="A2839" s="57">
        <f t="shared" ca="1" si="86"/>
        <v>268.42610364682918</v>
      </c>
      <c r="B2839" s="50">
        <f t="shared" ca="1" si="87"/>
        <v>-68.958511922277253</v>
      </c>
      <c r="D2839" s="82"/>
    </row>
    <row r="2840" spans="1:4" x14ac:dyDescent="0.2">
      <c r="A2840" s="57">
        <f t="shared" ca="1" si="86"/>
        <v>268.52207293665646</v>
      </c>
      <c r="B2840" s="50">
        <f t="shared" ca="1" si="87"/>
        <v>-68.957342640890346</v>
      </c>
      <c r="D2840" s="82"/>
    </row>
    <row r="2841" spans="1:4" x14ac:dyDescent="0.2">
      <c r="A2841" s="57">
        <f t="shared" ca="1" si="86"/>
        <v>268.61804222648374</v>
      </c>
      <c r="B2841" s="50">
        <f t="shared" ca="1" si="87"/>
        <v>-68.956831973343213</v>
      </c>
      <c r="D2841" s="82"/>
    </row>
    <row r="2842" spans="1:4" x14ac:dyDescent="0.2">
      <c r="A2842" s="57">
        <f t="shared" ca="1" si="86"/>
        <v>268.71401151631102</v>
      </c>
      <c r="B2842" s="50">
        <f t="shared" ca="1" si="87"/>
        <v>-68.956979423177856</v>
      </c>
      <c r="D2842" s="82"/>
    </row>
    <row r="2843" spans="1:4" x14ac:dyDescent="0.2">
      <c r="A2843" s="57">
        <f t="shared" ca="1" si="86"/>
        <v>268.8099808061383</v>
      </c>
      <c r="B2843" s="50">
        <f t="shared" ca="1" si="87"/>
        <v>-68.957784527868299</v>
      </c>
      <c r="D2843" s="82"/>
    </row>
    <row r="2844" spans="1:4" x14ac:dyDescent="0.2">
      <c r="A2844" s="57">
        <f t="shared" ca="1" si="86"/>
        <v>268.90595009596558</v>
      </c>
      <c r="B2844" s="50">
        <f t="shared" ca="1" si="87"/>
        <v>-68.959246858725905</v>
      </c>
      <c r="D2844" s="82"/>
    </row>
    <row r="2845" spans="1:4" x14ac:dyDescent="0.2">
      <c r="A2845" s="57">
        <f t="shared" ca="1" si="86"/>
        <v>269.00191938579286</v>
      </c>
      <c r="B2845" s="50">
        <f t="shared" ca="1" si="87"/>
        <v>-68.961366020811809</v>
      </c>
      <c r="D2845" s="82"/>
    </row>
    <row r="2846" spans="1:4" x14ac:dyDescent="0.2">
      <c r="A2846" s="57">
        <f t="shared" ca="1" si="86"/>
        <v>269.09788867562014</v>
      </c>
      <c r="B2846" s="50">
        <f t="shared" ca="1" si="87"/>
        <v>-68.964141652856185</v>
      </c>
      <c r="D2846" s="82"/>
    </row>
    <row r="2847" spans="1:4" x14ac:dyDescent="0.2">
      <c r="A2847" s="57">
        <f t="shared" ca="1" si="86"/>
        <v>269.19385796544742</v>
      </c>
      <c r="B2847" s="50">
        <f t="shared" ca="1" si="87"/>
        <v>-68.967573427184462</v>
      </c>
      <c r="D2847" s="82"/>
    </row>
    <row r="2848" spans="1:4" x14ac:dyDescent="0.2">
      <c r="A2848" s="57">
        <f t="shared" ca="1" si="86"/>
        <v>269.2898272552747</v>
      </c>
      <c r="B2848" s="50">
        <f t="shared" ca="1" si="87"/>
        <v>-68.971661049650365</v>
      </c>
      <c r="D2848" s="82"/>
    </row>
    <row r="2849" spans="1:4" x14ac:dyDescent="0.2">
      <c r="A2849" s="57">
        <f t="shared" ca="1" si="86"/>
        <v>269.38579654510198</v>
      </c>
      <c r="B2849" s="50">
        <f t="shared" ca="1" si="87"/>
        <v>-68.976404259575958</v>
      </c>
      <c r="D2849" s="82"/>
    </row>
    <row r="2850" spans="1:4" x14ac:dyDescent="0.2">
      <c r="A2850" s="57">
        <f t="shared" ca="1" si="86"/>
        <v>269.48176583492926</v>
      </c>
      <c r="B2850" s="50">
        <f t="shared" ca="1" si="87"/>
        <v>-68.981802829698182</v>
      </c>
      <c r="D2850" s="82"/>
    </row>
    <row r="2851" spans="1:4" x14ac:dyDescent="0.2">
      <c r="A2851" s="57">
        <f t="shared" ca="1" si="86"/>
        <v>269.57773512475654</v>
      </c>
      <c r="B2851" s="50">
        <f t="shared" ca="1" si="87"/>
        <v>-68.987856566122602</v>
      </c>
      <c r="D2851" s="82"/>
    </row>
    <row r="2852" spans="1:4" x14ac:dyDescent="0.2">
      <c r="A2852" s="57">
        <f t="shared" ca="1" si="86"/>
        <v>269.67370441458382</v>
      </c>
      <c r="B2852" s="50">
        <f t="shared" ca="1" si="87"/>
        <v>-68.994565308283569</v>
      </c>
      <c r="D2852" s="82"/>
    </row>
    <row r="2853" spans="1:4" x14ac:dyDescent="0.2">
      <c r="A2853" s="57">
        <f t="shared" ca="1" si="86"/>
        <v>269.7696737044111</v>
      </c>
      <c r="B2853" s="50">
        <f t="shared" ca="1" si="87"/>
        <v>-69.001928928911298</v>
      </c>
      <c r="D2853" s="82"/>
    </row>
    <row r="2854" spans="1:4" x14ac:dyDescent="0.2">
      <c r="A2854" s="57">
        <f t="shared" ca="1" si="86"/>
        <v>269.86564299423839</v>
      </c>
      <c r="B2854" s="50">
        <f t="shared" ca="1" si="87"/>
        <v>-69.009947334005773</v>
      </c>
      <c r="D2854" s="82"/>
    </row>
    <row r="2855" spans="1:4" x14ac:dyDescent="0.2">
      <c r="A2855" s="57">
        <f t="shared" ca="1" si="86"/>
        <v>269.96161228406567</v>
      </c>
      <c r="B2855" s="50">
        <f t="shared" ca="1" si="87"/>
        <v>-69.018620462817154</v>
      </c>
      <c r="D2855" s="82"/>
    </row>
    <row r="2856" spans="1:4" x14ac:dyDescent="0.2">
      <c r="A2856" s="57">
        <f t="shared" ca="1" si="86"/>
        <v>270.05758157389295</v>
      </c>
      <c r="B2856" s="50">
        <f t="shared" ca="1" si="87"/>
        <v>-69.027948287833127</v>
      </c>
      <c r="D2856" s="82"/>
    </row>
    <row r="2857" spans="1:4" x14ac:dyDescent="0.2">
      <c r="A2857" s="57">
        <f t="shared" ca="1" si="86"/>
        <v>270.15355086372023</v>
      </c>
      <c r="B2857" s="50">
        <f t="shared" ca="1" si="87"/>
        <v>-69.037930814772835</v>
      </c>
      <c r="D2857" s="82"/>
    </row>
    <row r="2858" spans="1:4" x14ac:dyDescent="0.2">
      <c r="A2858" s="57">
        <f t="shared" ca="1" si="86"/>
        <v>270.24952015354751</v>
      </c>
      <c r="B2858" s="50">
        <f t="shared" ca="1" si="87"/>
        <v>-69.048568082587636</v>
      </c>
      <c r="D2858" s="82"/>
    </row>
    <row r="2859" spans="1:4" x14ac:dyDescent="0.2">
      <c r="A2859" s="57">
        <f t="shared" ref="A2859:A2922" ca="1" si="88">OFFSET(A2859,-1,0)+f_stop/5000</f>
        <v>270.34548944337479</v>
      </c>
      <c r="B2859" s="50">
        <f t="shared" ref="B2859:B2922" ca="1" si="89">20*LOG(ABS(   (1/f_dec*SIN(f_dec*$A2859/Fm*PI())/SIN($A2859/Fm*PI()))^(order-2) * (1/f_dec2*SIN(f_dec2*$A2859/Fm*PI())/SIN($A2859/Fm*PI())) *  (1/(f_dec*n_avg)*SIN((f_dec*n_avg)*$A2859/Fm*PI())/SIN($A2859/Fm*PI()))    ))</f>
        <v>-69.059860163468414</v>
      </c>
      <c r="D2859" s="82"/>
    </row>
    <row r="2860" spans="1:4" x14ac:dyDescent="0.2">
      <c r="A2860" s="57">
        <f t="shared" ca="1" si="88"/>
        <v>270.44145873320207</v>
      </c>
      <c r="B2860" s="50">
        <f t="shared" ca="1" si="89"/>
        <v>-69.07180716285977</v>
      </c>
      <c r="D2860" s="82"/>
    </row>
    <row r="2861" spans="1:4" x14ac:dyDescent="0.2">
      <c r="A2861" s="57">
        <f t="shared" ca="1" si="88"/>
        <v>270.53742802302935</v>
      </c>
      <c r="B2861" s="50">
        <f t="shared" ca="1" si="89"/>
        <v>-69.084409219480904</v>
      </c>
      <c r="D2861" s="82"/>
    </row>
    <row r="2862" spans="1:4" x14ac:dyDescent="0.2">
      <c r="A2862" s="57">
        <f t="shared" ca="1" si="88"/>
        <v>270.63339731285663</v>
      </c>
      <c r="B2862" s="50">
        <f t="shared" ca="1" si="89"/>
        <v>-69.097666505353118</v>
      </c>
      <c r="D2862" s="82"/>
    </row>
    <row r="2863" spans="1:4" x14ac:dyDescent="0.2">
      <c r="A2863" s="57">
        <f t="shared" ca="1" si="88"/>
        <v>270.72936660268391</v>
      </c>
      <c r="B2863" s="50">
        <f t="shared" ca="1" si="89"/>
        <v>-69.111579225834191</v>
      </c>
      <c r="D2863" s="82"/>
    </row>
    <row r="2864" spans="1:4" x14ac:dyDescent="0.2">
      <c r="A2864" s="57">
        <f t="shared" ca="1" si="88"/>
        <v>270.82533589251119</v>
      </c>
      <c r="B2864" s="50">
        <f t="shared" ca="1" si="89"/>
        <v>-69.126147619659491</v>
      </c>
      <c r="D2864" s="82"/>
    </row>
    <row r="2865" spans="1:4" x14ac:dyDescent="0.2">
      <c r="A2865" s="57">
        <f t="shared" ca="1" si="88"/>
        <v>270.92130518233847</v>
      </c>
      <c r="B2865" s="50">
        <f t="shared" ca="1" si="89"/>
        <v>-69.141371958989836</v>
      </c>
      <c r="D2865" s="82"/>
    </row>
    <row r="2866" spans="1:4" x14ac:dyDescent="0.2">
      <c r="A2866" s="57">
        <f t="shared" ca="1" si="88"/>
        <v>271.01727447216575</v>
      </c>
      <c r="B2866" s="50">
        <f t="shared" ca="1" si="89"/>
        <v>-69.157252549466108</v>
      </c>
      <c r="D2866" s="82"/>
    </row>
    <row r="2867" spans="1:4" x14ac:dyDescent="0.2">
      <c r="A2867" s="57">
        <f t="shared" ca="1" si="88"/>
        <v>271.11324376199303</v>
      </c>
      <c r="B2867" s="50">
        <f t="shared" ca="1" si="89"/>
        <v>-69.173789730270826</v>
      </c>
      <c r="D2867" s="82"/>
    </row>
    <row r="2868" spans="1:4" x14ac:dyDescent="0.2">
      <c r="A2868" s="57">
        <f t="shared" ca="1" si="88"/>
        <v>271.20921305182031</v>
      </c>
      <c r="B2868" s="50">
        <f t="shared" ca="1" si="89"/>
        <v>-69.190983874196405</v>
      </c>
      <c r="D2868" s="82"/>
    </row>
    <row r="2869" spans="1:4" x14ac:dyDescent="0.2">
      <c r="A2869" s="57">
        <f t="shared" ca="1" si="88"/>
        <v>271.30518234164759</v>
      </c>
      <c r="B2869" s="50">
        <f t="shared" ca="1" si="89"/>
        <v>-69.20883538772047</v>
      </c>
      <c r="D2869" s="82"/>
    </row>
    <row r="2870" spans="1:4" x14ac:dyDescent="0.2">
      <c r="A2870" s="57">
        <f t="shared" ca="1" si="88"/>
        <v>271.40115163147487</v>
      </c>
      <c r="B2870" s="50">
        <f t="shared" ca="1" si="89"/>
        <v>-69.227344711087852</v>
      </c>
      <c r="D2870" s="82"/>
    </row>
    <row r="2871" spans="1:4" x14ac:dyDescent="0.2">
      <c r="A2871" s="57">
        <f t="shared" ca="1" si="88"/>
        <v>271.49712092130216</v>
      </c>
      <c r="B2871" s="50">
        <f t="shared" ca="1" si="89"/>
        <v>-69.246512318399795</v>
      </c>
      <c r="D2871" s="82"/>
    </row>
    <row r="2872" spans="1:4" x14ac:dyDescent="0.2">
      <c r="A2872" s="57">
        <f t="shared" ca="1" si="88"/>
        <v>271.59309021112944</v>
      </c>
      <c r="B2872" s="50">
        <f t="shared" ca="1" si="89"/>
        <v>-69.266338717709928</v>
      </c>
      <c r="D2872" s="82"/>
    </row>
    <row r="2873" spans="1:4" x14ac:dyDescent="0.2">
      <c r="A2873" s="57">
        <f t="shared" ca="1" si="88"/>
        <v>271.68905950095672</v>
      </c>
      <c r="B2873" s="50">
        <f t="shared" ca="1" si="89"/>
        <v>-69.286824451127387</v>
      </c>
      <c r="D2873" s="82"/>
    </row>
    <row r="2874" spans="1:4" x14ac:dyDescent="0.2">
      <c r="A2874" s="57">
        <f t="shared" ca="1" si="88"/>
        <v>271.785028790784</v>
      </c>
      <c r="B2874" s="50">
        <f t="shared" ca="1" si="89"/>
        <v>-69.307970094926958</v>
      </c>
      <c r="D2874" s="82"/>
    </row>
    <row r="2875" spans="1:4" x14ac:dyDescent="0.2">
      <c r="A2875" s="57">
        <f t="shared" ca="1" si="88"/>
        <v>271.88099808061128</v>
      </c>
      <c r="B2875" s="50">
        <f t="shared" ca="1" si="89"/>
        <v>-69.329776259666374</v>
      </c>
      <c r="D2875" s="82"/>
    </row>
    <row r="2876" spans="1:4" x14ac:dyDescent="0.2">
      <c r="A2876" s="57">
        <f t="shared" ca="1" si="88"/>
        <v>271.97696737043856</v>
      </c>
      <c r="B2876" s="50">
        <f t="shared" ca="1" si="89"/>
        <v>-69.352243590310707</v>
      </c>
      <c r="D2876" s="82"/>
    </row>
    <row r="2877" spans="1:4" x14ac:dyDescent="0.2">
      <c r="A2877" s="57">
        <f t="shared" ca="1" si="88"/>
        <v>272.07293666026584</v>
      </c>
      <c r="B2877" s="50">
        <f t="shared" ca="1" si="89"/>
        <v>-69.375372766364109</v>
      </c>
      <c r="D2877" s="82"/>
    </row>
    <row r="2878" spans="1:4" x14ac:dyDescent="0.2">
      <c r="A2878" s="57">
        <f t="shared" ca="1" si="88"/>
        <v>272.16890595009312</v>
      </c>
      <c r="B2878" s="50">
        <f t="shared" ca="1" si="89"/>
        <v>-69.399164502008688</v>
      </c>
      <c r="D2878" s="82"/>
    </row>
    <row r="2879" spans="1:4" x14ac:dyDescent="0.2">
      <c r="A2879" s="57">
        <f t="shared" ca="1" si="88"/>
        <v>272.2648752399204</v>
      </c>
      <c r="B2879" s="50">
        <f t="shared" ca="1" si="89"/>
        <v>-69.423619546250904</v>
      </c>
      <c r="D2879" s="82"/>
    </row>
    <row r="2880" spans="1:4" x14ac:dyDescent="0.2">
      <c r="A2880" s="57">
        <f t="shared" ca="1" si="88"/>
        <v>272.36084452974768</v>
      </c>
      <c r="B2880" s="50">
        <f t="shared" ca="1" si="89"/>
        <v>-69.448738683075192</v>
      </c>
      <c r="D2880" s="82"/>
    </row>
    <row r="2881" spans="1:4" x14ac:dyDescent="0.2">
      <c r="A2881" s="57">
        <f t="shared" ca="1" si="88"/>
        <v>272.45681381957496</v>
      </c>
      <c r="B2881" s="50">
        <f t="shared" ca="1" si="89"/>
        <v>-69.474522731605106</v>
      </c>
      <c r="D2881" s="82"/>
    </row>
    <row r="2882" spans="1:4" x14ac:dyDescent="0.2">
      <c r="A2882" s="57">
        <f t="shared" ca="1" si="88"/>
        <v>272.55278310940224</v>
      </c>
      <c r="B2882" s="50">
        <f t="shared" ca="1" si="89"/>
        <v>-69.50097254627218</v>
      </c>
      <c r="D2882" s="82"/>
    </row>
    <row r="2883" spans="1:4" x14ac:dyDescent="0.2">
      <c r="A2883" s="57">
        <f t="shared" ca="1" si="88"/>
        <v>272.64875239922952</v>
      </c>
      <c r="B2883" s="50">
        <f t="shared" ca="1" si="89"/>
        <v>-69.528089016992141</v>
      </c>
      <c r="D2883" s="82"/>
    </row>
    <row r="2884" spans="1:4" x14ac:dyDescent="0.2">
      <c r="A2884" s="57">
        <f t="shared" ca="1" si="88"/>
        <v>272.7447216890568</v>
      </c>
      <c r="B2884" s="50">
        <f t="shared" ca="1" si="89"/>
        <v>-69.555873069349047</v>
      </c>
      <c r="D2884" s="82"/>
    </row>
    <row r="2885" spans="1:4" x14ac:dyDescent="0.2">
      <c r="A2885" s="57">
        <f t="shared" ca="1" si="88"/>
        <v>272.84069097888408</v>
      </c>
      <c r="B2885" s="50">
        <f t="shared" ca="1" si="89"/>
        <v>-69.584325664786988</v>
      </c>
      <c r="D2885" s="82"/>
    </row>
    <row r="2886" spans="1:4" x14ac:dyDescent="0.2">
      <c r="A2886" s="57">
        <f t="shared" ca="1" si="88"/>
        <v>272.93666026871136</v>
      </c>
      <c r="B2886" s="50">
        <f t="shared" ca="1" si="89"/>
        <v>-69.613447800809979</v>
      </c>
      <c r="D2886" s="82"/>
    </row>
    <row r="2887" spans="1:4" x14ac:dyDescent="0.2">
      <c r="A2887" s="57">
        <f t="shared" ca="1" si="88"/>
        <v>273.03262955853864</v>
      </c>
      <c r="B2887" s="50">
        <f t="shared" ca="1" si="89"/>
        <v>-69.643240511189347</v>
      </c>
      <c r="D2887" s="82"/>
    </row>
    <row r="2888" spans="1:4" x14ac:dyDescent="0.2">
      <c r="A2888" s="57">
        <f t="shared" ca="1" si="88"/>
        <v>273.12859884836593</v>
      </c>
      <c r="B2888" s="50">
        <f t="shared" ca="1" si="89"/>
        <v>-69.67370486617969</v>
      </c>
      <c r="D2888" s="82"/>
    </row>
    <row r="2889" spans="1:4" x14ac:dyDescent="0.2">
      <c r="A2889" s="57">
        <f t="shared" ca="1" si="88"/>
        <v>273.22456813819321</v>
      </c>
      <c r="B2889" s="50">
        <f t="shared" ca="1" si="89"/>
        <v>-69.704841972742514</v>
      </c>
      <c r="D2889" s="82"/>
    </row>
    <row r="2890" spans="1:4" x14ac:dyDescent="0.2">
      <c r="A2890" s="57">
        <f t="shared" ca="1" si="88"/>
        <v>273.32053742802049</v>
      </c>
      <c r="B2890" s="50">
        <f t="shared" ca="1" si="89"/>
        <v>-69.736652974778437</v>
      </c>
      <c r="D2890" s="82"/>
    </row>
    <row r="2891" spans="1:4" x14ac:dyDescent="0.2">
      <c r="A2891" s="57">
        <f t="shared" ca="1" si="88"/>
        <v>273.41650671784777</v>
      </c>
      <c r="B2891" s="50">
        <f t="shared" ca="1" si="89"/>
        <v>-69.769139053367567</v>
      </c>
      <c r="D2891" s="82"/>
    </row>
    <row r="2892" spans="1:4" x14ac:dyDescent="0.2">
      <c r="A2892" s="57">
        <f t="shared" ca="1" si="88"/>
        <v>273.51247600767505</v>
      </c>
      <c r="B2892" s="50">
        <f t="shared" ca="1" si="89"/>
        <v>-69.802301427018449</v>
      </c>
      <c r="D2892" s="82"/>
    </row>
    <row r="2893" spans="1:4" x14ac:dyDescent="0.2">
      <c r="A2893" s="57">
        <f t="shared" ca="1" si="88"/>
        <v>273.60844529750233</v>
      </c>
      <c r="B2893" s="50">
        <f t="shared" ca="1" si="89"/>
        <v>-69.836141351925505</v>
      </c>
      <c r="D2893" s="82"/>
    </row>
    <row r="2894" spans="1:4" x14ac:dyDescent="0.2">
      <c r="A2894" s="57">
        <f t="shared" ca="1" si="88"/>
        <v>273.70441458732961</v>
      </c>
      <c r="B2894" s="50">
        <f t="shared" ca="1" si="89"/>
        <v>-69.870660122235194</v>
      </c>
      <c r="D2894" s="82"/>
    </row>
    <row r="2895" spans="1:4" x14ac:dyDescent="0.2">
      <c r="A2895" s="57">
        <f t="shared" ca="1" si="88"/>
        <v>273.80038387715689</v>
      </c>
      <c r="B2895" s="50">
        <f t="shared" ca="1" si="89"/>
        <v>-69.905859070321043</v>
      </c>
      <c r="D2895" s="82"/>
    </row>
    <row r="2896" spans="1:4" x14ac:dyDescent="0.2">
      <c r="A2896" s="57">
        <f t="shared" ca="1" si="88"/>
        <v>273.89635316698417</v>
      </c>
      <c r="B2896" s="50">
        <f t="shared" ca="1" si="89"/>
        <v>-69.941739567067486</v>
      </c>
      <c r="D2896" s="82"/>
    </row>
    <row r="2897" spans="1:4" x14ac:dyDescent="0.2">
      <c r="A2897" s="57">
        <f t="shared" ca="1" si="88"/>
        <v>273.99232245681145</v>
      </c>
      <c r="B2897" s="50">
        <f t="shared" ca="1" si="89"/>
        <v>-69.978303022162976</v>
      </c>
      <c r="D2897" s="82"/>
    </row>
    <row r="2898" spans="1:4" x14ac:dyDescent="0.2">
      <c r="A2898" s="57">
        <f t="shared" ca="1" si="88"/>
        <v>274.08829174663873</v>
      </c>
      <c r="B2898" s="50">
        <f t="shared" ca="1" si="89"/>
        <v>-70.015550884402032</v>
      </c>
      <c r="D2898" s="82"/>
    </row>
    <row r="2899" spans="1:4" x14ac:dyDescent="0.2">
      <c r="A2899" s="57">
        <f t="shared" ca="1" si="88"/>
        <v>274.18426103646601</v>
      </c>
      <c r="B2899" s="50">
        <f t="shared" ca="1" si="89"/>
        <v>-70.053484641996874</v>
      </c>
      <c r="D2899" s="82"/>
    </row>
    <row r="2900" spans="1:4" x14ac:dyDescent="0.2">
      <c r="A2900" s="57">
        <f t="shared" ca="1" si="88"/>
        <v>274.28023032629329</v>
      </c>
      <c r="B2900" s="50">
        <f t="shared" ca="1" si="89"/>
        <v>-70.092105822898546</v>
      </c>
      <c r="D2900" s="82"/>
    </row>
    <row r="2901" spans="1:4" x14ac:dyDescent="0.2">
      <c r="A2901" s="57">
        <f t="shared" ca="1" si="88"/>
        <v>274.37619961612057</v>
      </c>
      <c r="B2901" s="50">
        <f t="shared" ca="1" si="89"/>
        <v>-70.131415995127341</v>
      </c>
      <c r="D2901" s="82"/>
    </row>
    <row r="2902" spans="1:4" x14ac:dyDescent="0.2">
      <c r="A2902" s="57">
        <f t="shared" ca="1" si="88"/>
        <v>274.47216890594785</v>
      </c>
      <c r="B2902" s="50">
        <f t="shared" ca="1" si="89"/>
        <v>-70.171416767113627</v>
      </c>
      <c r="D2902" s="82"/>
    </row>
    <row r="2903" spans="1:4" x14ac:dyDescent="0.2">
      <c r="A2903" s="57">
        <f t="shared" ca="1" si="88"/>
        <v>274.56813819577513</v>
      </c>
      <c r="B2903" s="50">
        <f t="shared" ca="1" si="89"/>
        <v>-70.212109788047968</v>
      </c>
      <c r="D2903" s="82"/>
    </row>
    <row r="2904" spans="1:4" x14ac:dyDescent="0.2">
      <c r="A2904" s="57">
        <f t="shared" ca="1" si="88"/>
        <v>274.66410748560241</v>
      </c>
      <c r="B2904" s="50">
        <f t="shared" ca="1" si="89"/>
        <v>-70.253496748241957</v>
      </c>
      <c r="D2904" s="82"/>
    </row>
    <row r="2905" spans="1:4" x14ac:dyDescent="0.2">
      <c r="A2905" s="57">
        <f t="shared" ca="1" si="88"/>
        <v>274.7600767754297</v>
      </c>
      <c r="B2905" s="50">
        <f t="shared" ca="1" si="89"/>
        <v>-70.295579379498903</v>
      </c>
      <c r="D2905" s="82"/>
    </row>
    <row r="2906" spans="1:4" x14ac:dyDescent="0.2">
      <c r="A2906" s="57">
        <f t="shared" ca="1" si="88"/>
        <v>274.85604606525698</v>
      </c>
      <c r="B2906" s="50">
        <f t="shared" ca="1" si="89"/>
        <v>-70.33835945549535</v>
      </c>
      <c r="D2906" s="82"/>
    </row>
    <row r="2907" spans="1:4" x14ac:dyDescent="0.2">
      <c r="A2907" s="57">
        <f t="shared" ca="1" si="88"/>
        <v>274.95201535508426</v>
      </c>
      <c r="B2907" s="50">
        <f t="shared" ca="1" si="89"/>
        <v>-70.381838792172914</v>
      </c>
      <c r="D2907" s="82"/>
    </row>
    <row r="2908" spans="1:4" x14ac:dyDescent="0.2">
      <c r="A2908" s="57">
        <f t="shared" ca="1" si="88"/>
        <v>275.04798464491154</v>
      </c>
      <c r="B2908" s="50">
        <f t="shared" ca="1" si="89"/>
        <v>-70.426019248141273</v>
      </c>
      <c r="D2908" s="82"/>
    </row>
    <row r="2909" spans="1:4" x14ac:dyDescent="0.2">
      <c r="A2909" s="57">
        <f t="shared" ca="1" si="88"/>
        <v>275.14395393473882</v>
      </c>
      <c r="B2909" s="50">
        <f t="shared" ca="1" si="89"/>
        <v>-70.47090272509206</v>
      </c>
      <c r="D2909" s="82"/>
    </row>
    <row r="2910" spans="1:4" x14ac:dyDescent="0.2">
      <c r="A2910" s="57">
        <f t="shared" ca="1" si="88"/>
        <v>275.2399232245661</v>
      </c>
      <c r="B2910" s="50">
        <f t="shared" ca="1" si="89"/>
        <v>-70.516491168223979</v>
      </c>
      <c r="D2910" s="82"/>
    </row>
    <row r="2911" spans="1:4" x14ac:dyDescent="0.2">
      <c r="A2911" s="57">
        <f t="shared" ca="1" si="88"/>
        <v>275.33589251439338</v>
      </c>
      <c r="B2911" s="50">
        <f t="shared" ca="1" si="89"/>
        <v>-70.56278656667952</v>
      </c>
      <c r="D2911" s="82"/>
    </row>
    <row r="2912" spans="1:4" x14ac:dyDescent="0.2">
      <c r="A2912" s="57">
        <f t="shared" ca="1" si="88"/>
        <v>275.43186180422066</v>
      </c>
      <c r="B2912" s="50">
        <f t="shared" ca="1" si="89"/>
        <v>-70.60979095399307</v>
      </c>
      <c r="D2912" s="82"/>
    </row>
    <row r="2913" spans="1:4" x14ac:dyDescent="0.2">
      <c r="A2913" s="57">
        <f t="shared" ca="1" si="88"/>
        <v>275.52783109404794</v>
      </c>
      <c r="B2913" s="50">
        <f t="shared" ca="1" si="89"/>
        <v>-70.657506408551384</v>
      </c>
      <c r="D2913" s="82"/>
    </row>
    <row r="2914" spans="1:4" x14ac:dyDescent="0.2">
      <c r="A2914" s="57">
        <f t="shared" ca="1" si="88"/>
        <v>275.62380038387522</v>
      </c>
      <c r="B2914" s="50">
        <f t="shared" ca="1" si="89"/>
        <v>-70.705935054065591</v>
      </c>
      <c r="D2914" s="82"/>
    </row>
    <row r="2915" spans="1:4" x14ac:dyDescent="0.2">
      <c r="A2915" s="57">
        <f t="shared" ca="1" si="88"/>
        <v>275.7197696737025</v>
      </c>
      <c r="B2915" s="50">
        <f t="shared" ca="1" si="89"/>
        <v>-70.755079060056147</v>
      </c>
      <c r="D2915" s="82"/>
    </row>
    <row r="2916" spans="1:4" x14ac:dyDescent="0.2">
      <c r="A2916" s="57">
        <f t="shared" ca="1" si="88"/>
        <v>275.81573896352978</v>
      </c>
      <c r="B2916" s="50">
        <f t="shared" ca="1" si="89"/>
        <v>-70.804940642349948</v>
      </c>
      <c r="D2916" s="82"/>
    </row>
    <row r="2917" spans="1:4" x14ac:dyDescent="0.2">
      <c r="A2917" s="57">
        <f t="shared" ca="1" si="88"/>
        <v>275.91170825335706</v>
      </c>
      <c r="B2917" s="50">
        <f t="shared" ca="1" si="89"/>
        <v>-70.85552206359057</v>
      </c>
      <c r="D2917" s="82"/>
    </row>
    <row r="2918" spans="1:4" x14ac:dyDescent="0.2">
      <c r="A2918" s="57">
        <f t="shared" ca="1" si="88"/>
        <v>276.00767754318434</v>
      </c>
      <c r="B2918" s="50">
        <f t="shared" ca="1" si="89"/>
        <v>-70.906825633761457</v>
      </c>
      <c r="D2918" s="82"/>
    </row>
    <row r="2919" spans="1:4" x14ac:dyDescent="0.2">
      <c r="A2919" s="57">
        <f t="shared" ca="1" si="88"/>
        <v>276.10364683301162</v>
      </c>
      <c r="B2919" s="50">
        <f t="shared" ca="1" si="89"/>
        <v>-70.958853710722721</v>
      </c>
      <c r="D2919" s="82"/>
    </row>
    <row r="2920" spans="1:4" x14ac:dyDescent="0.2">
      <c r="A2920" s="57">
        <f t="shared" ca="1" si="88"/>
        <v>276.1996161228389</v>
      </c>
      <c r="B2920" s="50">
        <f t="shared" ca="1" si="89"/>
        <v>-71.011608700761244</v>
      </c>
      <c r="D2920" s="82"/>
    </row>
    <row r="2921" spans="1:4" x14ac:dyDescent="0.2">
      <c r="A2921" s="57">
        <f t="shared" ca="1" si="88"/>
        <v>276.29558541266618</v>
      </c>
      <c r="B2921" s="50">
        <f t="shared" ca="1" si="89"/>
        <v>-71.065093059155188</v>
      </c>
      <c r="D2921" s="82"/>
    </row>
    <row r="2922" spans="1:4" x14ac:dyDescent="0.2">
      <c r="A2922" s="57">
        <f t="shared" ca="1" si="88"/>
        <v>276.39155470249347</v>
      </c>
      <c r="B2922" s="50">
        <f t="shared" ca="1" si="89"/>
        <v>-71.119309290752369</v>
      </c>
      <c r="D2922" s="82"/>
    </row>
    <row r="2923" spans="1:4" x14ac:dyDescent="0.2">
      <c r="A2923" s="57">
        <f t="shared" ref="A2923:A2986" ca="1" si="90">OFFSET(A2923,-1,0)+f_stop/5000</f>
        <v>276.48752399232075</v>
      </c>
      <c r="B2923" s="50">
        <f t="shared" ref="B2923:B2986" ca="1" si="91">20*LOG(ABS(   (1/f_dec*SIN(f_dec*$A2923/Fm*PI())/SIN($A2923/Fm*PI()))^(order-2) * (1/f_dec2*SIN(f_dec2*$A2923/Fm*PI())/SIN($A2923/Fm*PI())) *  (1/(f_dec*n_avg)*SIN((f_dec*n_avg)*$A2923/Fm*PI())/SIN($A2923/Fm*PI()))    ))</f>
        <v>-71.174259950563268</v>
      </c>
      <c r="D2923" s="82"/>
    </row>
    <row r="2924" spans="1:4" x14ac:dyDescent="0.2">
      <c r="A2924" s="57">
        <f t="shared" ca="1" si="90"/>
        <v>276.58349328214803</v>
      </c>
      <c r="B2924" s="50">
        <f t="shared" ca="1" si="91"/>
        <v>-71.229947644369162</v>
      </c>
      <c r="D2924" s="82"/>
    </row>
    <row r="2925" spans="1:4" x14ac:dyDescent="0.2">
      <c r="A2925" s="57">
        <f t="shared" ca="1" si="90"/>
        <v>276.67946257197531</v>
      </c>
      <c r="B2925" s="50">
        <f t="shared" ca="1" si="91"/>
        <v>-71.286375029345038</v>
      </c>
      <c r="D2925" s="82"/>
    </row>
    <row r="2926" spans="1:4" x14ac:dyDescent="0.2">
      <c r="A2926" s="57">
        <f t="shared" ca="1" si="90"/>
        <v>276.77543186180259</v>
      </c>
      <c r="B2926" s="50">
        <f t="shared" ca="1" si="91"/>
        <v>-71.343544814698291</v>
      </c>
      <c r="D2926" s="82"/>
    </row>
    <row r="2927" spans="1:4" x14ac:dyDescent="0.2">
      <c r="A2927" s="57">
        <f t="shared" ca="1" si="90"/>
        <v>276.87140115162987</v>
      </c>
      <c r="B2927" s="50">
        <f t="shared" ca="1" si="91"/>
        <v>-71.401459762323199</v>
      </c>
      <c r="D2927" s="82"/>
    </row>
    <row r="2928" spans="1:4" x14ac:dyDescent="0.2">
      <c r="A2928" s="57">
        <f t="shared" ca="1" si="90"/>
        <v>276.96737044145715</v>
      </c>
      <c r="B2928" s="50">
        <f t="shared" ca="1" si="91"/>
        <v>-71.460122687471724</v>
      </c>
      <c r="D2928" s="82"/>
    </row>
    <row r="2929" spans="1:4" x14ac:dyDescent="0.2">
      <c r="A2929" s="57">
        <f t="shared" ca="1" si="90"/>
        <v>277.06333973128443</v>
      </c>
      <c r="B2929" s="50">
        <f t="shared" ca="1" si="91"/>
        <v>-71.519536459440531</v>
      </c>
      <c r="D2929" s="82"/>
    </row>
    <row r="2930" spans="1:4" x14ac:dyDescent="0.2">
      <c r="A2930" s="57">
        <f t="shared" ca="1" si="90"/>
        <v>277.15930902111171</v>
      </c>
      <c r="B2930" s="50">
        <f t="shared" ca="1" si="91"/>
        <v>-71.579704002275605</v>
      </c>
      <c r="D2930" s="82"/>
    </row>
    <row r="2931" spans="1:4" x14ac:dyDescent="0.2">
      <c r="A2931" s="57">
        <f t="shared" ca="1" si="90"/>
        <v>277.25527831093899</v>
      </c>
      <c r="B2931" s="50">
        <f t="shared" ca="1" si="91"/>
        <v>-71.640628295493428</v>
      </c>
      <c r="D2931" s="82"/>
    </row>
    <row r="2932" spans="1:4" x14ac:dyDescent="0.2">
      <c r="A2932" s="57">
        <f t="shared" ca="1" si="90"/>
        <v>277.35124760076627</v>
      </c>
      <c r="B2932" s="50">
        <f t="shared" ca="1" si="91"/>
        <v>-71.702312374820636</v>
      </c>
      <c r="D2932" s="82"/>
    </row>
    <row r="2933" spans="1:4" x14ac:dyDescent="0.2">
      <c r="A2933" s="57">
        <f t="shared" ca="1" si="90"/>
        <v>277.44721689059355</v>
      </c>
      <c r="B2933" s="50">
        <f t="shared" ca="1" si="91"/>
        <v>-71.764759332951385</v>
      </c>
      <c r="D2933" s="82"/>
    </row>
    <row r="2934" spans="1:4" x14ac:dyDescent="0.2">
      <c r="A2934" s="57">
        <f t="shared" ca="1" si="90"/>
        <v>277.54318618042083</v>
      </c>
      <c r="B2934" s="50">
        <f t="shared" ca="1" si="91"/>
        <v>-71.827972320323326</v>
      </c>
      <c r="D2934" s="82"/>
    </row>
    <row r="2935" spans="1:4" x14ac:dyDescent="0.2">
      <c r="A2935" s="57">
        <f t="shared" ca="1" si="90"/>
        <v>277.63915547024811</v>
      </c>
      <c r="B2935" s="50">
        <f t="shared" ca="1" si="91"/>
        <v>-71.891954545912881</v>
      </c>
      <c r="D2935" s="82"/>
    </row>
    <row r="2936" spans="1:4" x14ac:dyDescent="0.2">
      <c r="A2936" s="57">
        <f t="shared" ca="1" si="90"/>
        <v>277.73512476007539</v>
      </c>
      <c r="B2936" s="50">
        <f t="shared" ca="1" si="91"/>
        <v>-71.956709278049701</v>
      </c>
      <c r="D2936" s="82"/>
    </row>
    <row r="2937" spans="1:4" x14ac:dyDescent="0.2">
      <c r="A2937" s="57">
        <f t="shared" ca="1" si="90"/>
        <v>277.83109404990267</v>
      </c>
      <c r="B2937" s="50">
        <f t="shared" ca="1" si="91"/>
        <v>-72.022239845251278</v>
      </c>
      <c r="D2937" s="82"/>
    </row>
    <row r="2938" spans="1:4" x14ac:dyDescent="0.2">
      <c r="A2938" s="57">
        <f t="shared" ca="1" si="90"/>
        <v>277.92706333972995</v>
      </c>
      <c r="B2938" s="50">
        <f t="shared" ca="1" si="91"/>
        <v>-72.08854963707779</v>
      </c>
      <c r="D2938" s="82"/>
    </row>
    <row r="2939" spans="1:4" x14ac:dyDescent="0.2">
      <c r="A2939" s="57">
        <f t="shared" ca="1" si="90"/>
        <v>278.02303262955724</v>
      </c>
      <c r="B2939" s="50">
        <f t="shared" ca="1" si="91"/>
        <v>-72.155642105008212</v>
      </c>
      <c r="D2939" s="82"/>
    </row>
    <row r="2940" spans="1:4" x14ac:dyDescent="0.2">
      <c r="A2940" s="57">
        <f t="shared" ca="1" si="90"/>
        <v>278.11900191938452</v>
      </c>
      <c r="B2940" s="50">
        <f t="shared" ca="1" si="91"/>
        <v>-72.223520763337348</v>
      </c>
      <c r="D2940" s="82"/>
    </row>
    <row r="2941" spans="1:4" x14ac:dyDescent="0.2">
      <c r="A2941" s="57">
        <f t="shared" ca="1" si="90"/>
        <v>278.2149712092118</v>
      </c>
      <c r="B2941" s="50">
        <f t="shared" ca="1" si="91"/>
        <v>-72.292189190095442</v>
      </c>
      <c r="D2941" s="82"/>
    </row>
    <row r="2942" spans="1:4" x14ac:dyDescent="0.2">
      <c r="A2942" s="57">
        <f t="shared" ca="1" si="90"/>
        <v>278.31094049903908</v>
      </c>
      <c r="B2942" s="50">
        <f t="shared" ca="1" si="91"/>
        <v>-72.361651027989751</v>
      </c>
      <c r="D2942" s="82"/>
    </row>
    <row r="2943" spans="1:4" x14ac:dyDescent="0.2">
      <c r="A2943" s="57">
        <f t="shared" ca="1" si="90"/>
        <v>278.40690978886636</v>
      </c>
      <c r="B2943" s="50">
        <f t="shared" ca="1" si="91"/>
        <v>-72.431909985369714</v>
      </c>
      <c r="D2943" s="82"/>
    </row>
    <row r="2944" spans="1:4" x14ac:dyDescent="0.2">
      <c r="A2944" s="57">
        <f t="shared" ca="1" si="90"/>
        <v>278.50287907869364</v>
      </c>
      <c r="B2944" s="50">
        <f t="shared" ca="1" si="91"/>
        <v>-72.50296983721536</v>
      </c>
      <c r="D2944" s="82"/>
    </row>
    <row r="2945" spans="1:4" x14ac:dyDescent="0.2">
      <c r="A2945" s="57">
        <f t="shared" ca="1" si="90"/>
        <v>278.59884836852092</v>
      </c>
      <c r="B2945" s="50">
        <f t="shared" ca="1" si="91"/>
        <v>-72.574834426150218</v>
      </c>
      <c r="D2945" s="82"/>
    </row>
    <row r="2946" spans="1:4" x14ac:dyDescent="0.2">
      <c r="A2946" s="57">
        <f t="shared" ca="1" si="90"/>
        <v>278.6948176583482</v>
      </c>
      <c r="B2946" s="50">
        <f t="shared" ca="1" si="91"/>
        <v>-72.647507663479217</v>
      </c>
      <c r="D2946" s="82"/>
    </row>
    <row r="2947" spans="1:4" x14ac:dyDescent="0.2">
      <c r="A2947" s="57">
        <f t="shared" ca="1" si="90"/>
        <v>278.79078694817548</v>
      </c>
      <c r="B2947" s="50">
        <f t="shared" ca="1" si="91"/>
        <v>-72.720993530251775</v>
      </c>
      <c r="D2947" s="82"/>
    </row>
    <row r="2948" spans="1:4" x14ac:dyDescent="0.2">
      <c r="A2948" s="57">
        <f t="shared" ca="1" si="90"/>
        <v>278.88675623800276</v>
      </c>
      <c r="B2948" s="50">
        <f t="shared" ca="1" si="91"/>
        <v>-72.795296078351541</v>
      </c>
      <c r="D2948" s="82"/>
    </row>
    <row r="2949" spans="1:4" x14ac:dyDescent="0.2">
      <c r="A2949" s="57">
        <f t="shared" ca="1" si="90"/>
        <v>278.98272552783004</v>
      </c>
      <c r="B2949" s="50">
        <f t="shared" ca="1" si="91"/>
        <v>-72.870419431612561</v>
      </c>
      <c r="D2949" s="82"/>
    </row>
    <row r="2950" spans="1:4" x14ac:dyDescent="0.2">
      <c r="A2950" s="57">
        <f t="shared" ca="1" si="90"/>
        <v>279.07869481765732</v>
      </c>
      <c r="B2950" s="50">
        <f t="shared" ca="1" si="91"/>
        <v>-72.946367786963535</v>
      </c>
      <c r="D2950" s="82"/>
    </row>
    <row r="2951" spans="1:4" x14ac:dyDescent="0.2">
      <c r="A2951" s="57">
        <f t="shared" ca="1" si="90"/>
        <v>279.1746641074846</v>
      </c>
      <c r="B2951" s="50">
        <f t="shared" ca="1" si="91"/>
        <v>-73.023145415599856</v>
      </c>
      <c r="D2951" s="82"/>
    </row>
    <row r="2952" spans="1:4" x14ac:dyDescent="0.2">
      <c r="A2952" s="57">
        <f t="shared" ca="1" si="90"/>
        <v>279.27063339731188</v>
      </c>
      <c r="B2952" s="50">
        <f t="shared" ca="1" si="91"/>
        <v>-73.10075666418534</v>
      </c>
      <c r="D2952" s="82"/>
    </row>
    <row r="2953" spans="1:4" x14ac:dyDescent="0.2">
      <c r="A2953" s="57">
        <f t="shared" ca="1" si="90"/>
        <v>279.36660268713916</v>
      </c>
      <c r="B2953" s="50">
        <f t="shared" ca="1" si="91"/>
        <v>-73.179205956083067</v>
      </c>
      <c r="D2953" s="82"/>
    </row>
    <row r="2954" spans="1:4" x14ac:dyDescent="0.2">
      <c r="A2954" s="57">
        <f t="shared" ca="1" si="90"/>
        <v>279.46257197696644</v>
      </c>
      <c r="B2954" s="50">
        <f t="shared" ca="1" si="91"/>
        <v>-73.258497792617817</v>
      </c>
      <c r="D2954" s="82"/>
    </row>
    <row r="2955" spans="1:4" x14ac:dyDescent="0.2">
      <c r="A2955" s="57">
        <f t="shared" ca="1" si="90"/>
        <v>279.55854126679372</v>
      </c>
      <c r="B2955" s="50">
        <f t="shared" ca="1" si="91"/>
        <v>-73.338636754369105</v>
      </c>
      <c r="D2955" s="82"/>
    </row>
    <row r="2956" spans="1:4" x14ac:dyDescent="0.2">
      <c r="A2956" s="57">
        <f t="shared" ca="1" si="90"/>
        <v>279.65451055662101</v>
      </c>
      <c r="B2956" s="50">
        <f t="shared" ca="1" si="91"/>
        <v>-73.419627502497121</v>
      </c>
      <c r="D2956" s="82"/>
    </row>
    <row r="2957" spans="1:4" x14ac:dyDescent="0.2">
      <c r="A2957" s="57">
        <f t="shared" ca="1" si="90"/>
        <v>279.75047984644829</v>
      </c>
      <c r="B2957" s="50">
        <f t="shared" ca="1" si="91"/>
        <v>-73.501474780101873</v>
      </c>
      <c r="D2957" s="82"/>
    </row>
    <row r="2958" spans="1:4" x14ac:dyDescent="0.2">
      <c r="A2958" s="57">
        <f t="shared" ca="1" si="90"/>
        <v>279.84644913627557</v>
      </c>
      <c r="B2958" s="50">
        <f t="shared" ca="1" si="91"/>
        <v>-73.584183413616159</v>
      </c>
      <c r="D2958" s="82"/>
    </row>
    <row r="2959" spans="1:4" x14ac:dyDescent="0.2">
      <c r="A2959" s="57">
        <f t="shared" ca="1" si="90"/>
        <v>279.94241842610285</v>
      </c>
      <c r="B2959" s="50">
        <f t="shared" ca="1" si="91"/>
        <v>-73.667758314234248</v>
      </c>
      <c r="D2959" s="82"/>
    </row>
    <row r="2960" spans="1:4" x14ac:dyDescent="0.2">
      <c r="A2960" s="57">
        <f t="shared" ca="1" si="90"/>
        <v>280.03838771593013</v>
      </c>
      <c r="B2960" s="50">
        <f t="shared" ca="1" si="91"/>
        <v>-73.752204479376005</v>
      </c>
      <c r="D2960" s="82"/>
    </row>
    <row r="2961" spans="1:4" x14ac:dyDescent="0.2">
      <c r="A2961" s="57">
        <f t="shared" ca="1" si="90"/>
        <v>280.13435700575741</v>
      </c>
      <c r="B2961" s="50">
        <f t="shared" ca="1" si="91"/>
        <v>-73.83752699418865</v>
      </c>
      <c r="D2961" s="82"/>
    </row>
    <row r="2962" spans="1:4" x14ac:dyDescent="0.2">
      <c r="A2962" s="57">
        <f t="shared" ca="1" si="90"/>
        <v>280.23032629558469</v>
      </c>
      <c r="B2962" s="50">
        <f t="shared" ca="1" si="91"/>
        <v>-73.92373103308654</v>
      </c>
      <c r="D2962" s="82"/>
    </row>
    <row r="2963" spans="1:4" x14ac:dyDescent="0.2">
      <c r="A2963" s="57">
        <f t="shared" ca="1" si="90"/>
        <v>280.32629558541197</v>
      </c>
      <c r="B2963" s="50">
        <f t="shared" ca="1" si="91"/>
        <v>-74.010821861329944</v>
      </c>
      <c r="D2963" s="82"/>
    </row>
    <row r="2964" spans="1:4" x14ac:dyDescent="0.2">
      <c r="A2964" s="57">
        <f t="shared" ca="1" si="90"/>
        <v>280.42226487523925</v>
      </c>
      <c r="B2964" s="50">
        <f t="shared" ca="1" si="91"/>
        <v>-74.098804836644774</v>
      </c>
      <c r="D2964" s="82"/>
    </row>
    <row r="2965" spans="1:4" x14ac:dyDescent="0.2">
      <c r="A2965" s="57">
        <f t="shared" ca="1" si="90"/>
        <v>280.51823416506653</v>
      </c>
      <c r="B2965" s="50">
        <f t="shared" ca="1" si="91"/>
        <v>-74.187685410883248</v>
      </c>
      <c r="D2965" s="82"/>
    </row>
    <row r="2966" spans="1:4" x14ac:dyDescent="0.2">
      <c r="A2966" s="57">
        <f t="shared" ca="1" si="90"/>
        <v>280.61420345489381</v>
      </c>
      <c r="B2966" s="50">
        <f t="shared" ca="1" si="91"/>
        <v>-74.277469131727912</v>
      </c>
      <c r="D2966" s="82"/>
    </row>
    <row r="2967" spans="1:4" x14ac:dyDescent="0.2">
      <c r="A2967" s="57">
        <f t="shared" ca="1" si="90"/>
        <v>280.71017274472109</v>
      </c>
      <c r="B2967" s="50">
        <f t="shared" ca="1" si="91"/>
        <v>-74.368161644438956</v>
      </c>
      <c r="D2967" s="82"/>
    </row>
    <row r="2968" spans="1:4" x14ac:dyDescent="0.2">
      <c r="A2968" s="57">
        <f t="shared" ca="1" si="90"/>
        <v>280.80614203454837</v>
      </c>
      <c r="B2968" s="50">
        <f t="shared" ca="1" si="91"/>
        <v>-74.459768693647788</v>
      </c>
      <c r="D2968" s="82"/>
    </row>
    <row r="2969" spans="1:4" x14ac:dyDescent="0.2">
      <c r="A2969" s="57">
        <f t="shared" ca="1" si="90"/>
        <v>280.90211132437565</v>
      </c>
      <c r="B2969" s="50">
        <f t="shared" ca="1" si="91"/>
        <v>-74.552296125196179</v>
      </c>
      <c r="D2969" s="82"/>
    </row>
    <row r="2970" spans="1:4" x14ac:dyDescent="0.2">
      <c r="A2970" s="57">
        <f t="shared" ca="1" si="90"/>
        <v>280.99808061420293</v>
      </c>
      <c r="B2970" s="50">
        <f t="shared" ca="1" si="91"/>
        <v>-74.645749888024412</v>
      </c>
      <c r="D2970" s="82"/>
    </row>
    <row r="2971" spans="1:4" x14ac:dyDescent="0.2">
      <c r="A2971" s="57">
        <f t="shared" ca="1" si="90"/>
        <v>281.09404990403021</v>
      </c>
      <c r="B2971" s="50">
        <f t="shared" ca="1" si="91"/>
        <v>-74.740136036108126</v>
      </c>
      <c r="D2971" s="82"/>
    </row>
    <row r="2972" spans="1:4" x14ac:dyDescent="0.2">
      <c r="A2972" s="57">
        <f t="shared" ca="1" si="90"/>
        <v>281.19001919385749</v>
      </c>
      <c r="B2972" s="50">
        <f t="shared" ca="1" si="91"/>
        <v>-74.835460730446655</v>
      </c>
      <c r="D2972" s="82"/>
    </row>
    <row r="2973" spans="1:4" x14ac:dyDescent="0.2">
      <c r="A2973" s="57">
        <f t="shared" ca="1" si="90"/>
        <v>281.28598848368478</v>
      </c>
      <c r="B2973" s="50">
        <f t="shared" ca="1" si="91"/>
        <v>-74.931730241103367</v>
      </c>
      <c r="D2973" s="82"/>
    </row>
    <row r="2974" spans="1:4" x14ac:dyDescent="0.2">
      <c r="A2974" s="57">
        <f t="shared" ca="1" si="90"/>
        <v>281.38195777351206</v>
      </c>
      <c r="B2974" s="50">
        <f t="shared" ca="1" si="91"/>
        <v>-75.028950949300807</v>
      </c>
      <c r="D2974" s="82"/>
    </row>
    <row r="2975" spans="1:4" x14ac:dyDescent="0.2">
      <c r="A2975" s="57">
        <f t="shared" ca="1" si="90"/>
        <v>281.47792706333934</v>
      </c>
      <c r="B2975" s="50">
        <f t="shared" ca="1" si="91"/>
        <v>-75.12712934957068</v>
      </c>
      <c r="D2975" s="82"/>
    </row>
    <row r="2976" spans="1:4" x14ac:dyDescent="0.2">
      <c r="A2976" s="57">
        <f t="shared" ca="1" si="90"/>
        <v>281.57389635316662</v>
      </c>
      <c r="B2976" s="50">
        <f t="shared" ca="1" si="91"/>
        <v>-75.226272051961971</v>
      </c>
      <c r="D2976" s="82"/>
    </row>
    <row r="2977" spans="1:4" x14ac:dyDescent="0.2">
      <c r="A2977" s="57">
        <f t="shared" ca="1" si="90"/>
        <v>281.6698656429939</v>
      </c>
      <c r="B2977" s="50">
        <f t="shared" ca="1" si="91"/>
        <v>-75.326385784308016</v>
      </c>
      <c r="D2977" s="82"/>
    </row>
    <row r="2978" spans="1:4" x14ac:dyDescent="0.2">
      <c r="A2978" s="57">
        <f t="shared" ca="1" si="90"/>
        <v>281.76583493282118</v>
      </c>
      <c r="B2978" s="50">
        <f t="shared" ca="1" si="91"/>
        <v>-75.427477394554728</v>
      </c>
      <c r="D2978" s="82"/>
    </row>
    <row r="2979" spans="1:4" x14ac:dyDescent="0.2">
      <c r="A2979" s="57">
        <f t="shared" ca="1" si="90"/>
        <v>281.86180422264846</v>
      </c>
      <c r="B2979" s="50">
        <f t="shared" ca="1" si="91"/>
        <v>-75.529553853151796</v>
      </c>
      <c r="D2979" s="82"/>
    </row>
    <row r="2980" spans="1:4" x14ac:dyDescent="0.2">
      <c r="A2980" s="57">
        <f t="shared" ca="1" si="90"/>
        <v>281.95777351247574</v>
      </c>
      <c r="B2980" s="50">
        <f t="shared" ca="1" si="91"/>
        <v>-75.63262225550892</v>
      </c>
      <c r="D2980" s="82"/>
    </row>
    <row r="2981" spans="1:4" x14ac:dyDescent="0.2">
      <c r="A2981" s="57">
        <f t="shared" ca="1" si="90"/>
        <v>282.05374280230302</v>
      </c>
      <c r="B2981" s="50">
        <f t="shared" ca="1" si="91"/>
        <v>-75.736689824518834</v>
      </c>
      <c r="D2981" s="82"/>
    </row>
    <row r="2982" spans="1:4" x14ac:dyDescent="0.2">
      <c r="A2982" s="57">
        <f t="shared" ca="1" si="90"/>
        <v>282.1497120921303</v>
      </c>
      <c r="B2982" s="50">
        <f t="shared" ca="1" si="91"/>
        <v>-75.841763913149791</v>
      </c>
      <c r="D2982" s="82"/>
    </row>
    <row r="2983" spans="1:4" x14ac:dyDescent="0.2">
      <c r="A2983" s="57">
        <f t="shared" ca="1" si="90"/>
        <v>282.24568138195758</v>
      </c>
      <c r="B2983" s="50">
        <f t="shared" ca="1" si="91"/>
        <v>-75.947852007109461</v>
      </c>
      <c r="D2983" s="82"/>
    </row>
    <row r="2984" spans="1:4" x14ac:dyDescent="0.2">
      <c r="A2984" s="57">
        <f t="shared" ca="1" si="90"/>
        <v>282.34165067178486</v>
      </c>
      <c r="B2984" s="50">
        <f t="shared" ca="1" si="91"/>
        <v>-76.054961727582182</v>
      </c>
      <c r="D2984" s="82"/>
    </row>
    <row r="2985" spans="1:4" x14ac:dyDescent="0.2">
      <c r="A2985" s="57">
        <f t="shared" ca="1" si="90"/>
        <v>282.43761996161214</v>
      </c>
      <c r="B2985" s="50">
        <f t="shared" ca="1" si="91"/>
        <v>-76.163100834042481</v>
      </c>
      <c r="D2985" s="82"/>
    </row>
    <row r="2986" spans="1:4" x14ac:dyDescent="0.2">
      <c r="A2986" s="57">
        <f t="shared" ca="1" si="90"/>
        <v>282.53358925143942</v>
      </c>
      <c r="B2986" s="50">
        <f t="shared" ca="1" si="91"/>
        <v>-76.272277227147427</v>
      </c>
      <c r="D2986" s="82"/>
    </row>
    <row r="2987" spans="1:4" x14ac:dyDescent="0.2">
      <c r="A2987" s="57">
        <f t="shared" ref="A2987:A3050" ca="1" si="92">OFFSET(A2987,-1,0)+f_stop/5000</f>
        <v>282.6295585412667</v>
      </c>
      <c r="B2987" s="50">
        <f t="shared" ref="B2987:B3050" ca="1" si="93">20*LOG(ABS(   (1/f_dec*SIN(f_dec*$A2987/Fm*PI())/SIN($A2987/Fm*PI()))^(order-2) * (1/f_dec2*SIN(f_dec2*$A2987/Fm*PI())/SIN($A2987/Fm*PI())) *  (1/(f_dec*n_avg)*SIN((f_dec*n_avg)*$A2987/Fm*PI())/SIN($A2987/Fm*PI()))    ))</f>
        <v>-76.382498951709451</v>
      </c>
      <c r="D2987" s="82"/>
    </row>
    <row r="2988" spans="1:4" x14ac:dyDescent="0.2">
      <c r="A2988" s="57">
        <f t="shared" ca="1" si="92"/>
        <v>282.72552783109398</v>
      </c>
      <c r="B2988" s="50">
        <f t="shared" ca="1" si="93"/>
        <v>-76.493774199753716</v>
      </c>
      <c r="D2988" s="82"/>
    </row>
    <row r="2989" spans="1:4" x14ac:dyDescent="0.2">
      <c r="A2989" s="57">
        <f t="shared" ca="1" si="92"/>
        <v>282.82149712092126</v>
      </c>
      <c r="B2989" s="50">
        <f t="shared" ca="1" si="93"/>
        <v>-76.606111313661714</v>
      </c>
      <c r="D2989" s="82"/>
    </row>
    <row r="2990" spans="1:4" x14ac:dyDescent="0.2">
      <c r="A2990" s="57">
        <f t="shared" ca="1" si="92"/>
        <v>282.91746641074855</v>
      </c>
      <c r="B2990" s="50">
        <f t="shared" ca="1" si="93"/>
        <v>-76.719518789404106</v>
      </c>
      <c r="D2990" s="82"/>
    </row>
    <row r="2991" spans="1:4" x14ac:dyDescent="0.2">
      <c r="A2991" s="57">
        <f t="shared" ca="1" si="92"/>
        <v>283.01343570057583</v>
      </c>
      <c r="B2991" s="50">
        <f t="shared" ca="1" si="93"/>
        <v>-76.834005279866659</v>
      </c>
      <c r="D2991" s="82"/>
    </row>
    <row r="2992" spans="1:4" x14ac:dyDescent="0.2">
      <c r="A2992" s="57">
        <f t="shared" ca="1" si="92"/>
        <v>283.10940499040311</v>
      </c>
      <c r="B2992" s="50">
        <f t="shared" ca="1" si="93"/>
        <v>-76.949579598271441</v>
      </c>
      <c r="D2992" s="82"/>
    </row>
    <row r="2993" spans="1:4" x14ac:dyDescent="0.2">
      <c r="A2993" s="57">
        <f t="shared" ca="1" si="92"/>
        <v>283.20537428023039</v>
      </c>
      <c r="B2993" s="50">
        <f t="shared" ca="1" si="93"/>
        <v>-77.066250721696861</v>
      </c>
      <c r="D2993" s="82"/>
    </row>
    <row r="2994" spans="1:4" x14ac:dyDescent="0.2">
      <c r="A2994" s="57">
        <f t="shared" ca="1" si="92"/>
        <v>283.30134357005767</v>
      </c>
      <c r="B2994" s="50">
        <f t="shared" ca="1" si="93"/>
        <v>-77.184027794699958</v>
      </c>
      <c r="D2994" s="82"/>
    </row>
    <row r="2995" spans="1:4" x14ac:dyDescent="0.2">
      <c r="A2995" s="57">
        <f t="shared" ca="1" si="92"/>
        <v>283.39731285988495</v>
      </c>
      <c r="B2995" s="50">
        <f t="shared" ca="1" si="93"/>
        <v>-77.302920133044708</v>
      </c>
      <c r="D2995" s="82"/>
    </row>
    <row r="2996" spans="1:4" x14ac:dyDescent="0.2">
      <c r="A2996" s="57">
        <f t="shared" ca="1" si="92"/>
        <v>283.49328214971223</v>
      </c>
      <c r="B2996" s="50">
        <f t="shared" ca="1" si="93"/>
        <v>-77.42293722753962</v>
      </c>
      <c r="D2996" s="82"/>
    </row>
    <row r="2997" spans="1:4" x14ac:dyDescent="0.2">
      <c r="A2997" s="57">
        <f t="shared" ca="1" si="92"/>
        <v>283.58925143953951</v>
      </c>
      <c r="B2997" s="50">
        <f t="shared" ca="1" si="93"/>
        <v>-77.544088747988525</v>
      </c>
      <c r="D2997" s="82"/>
    </row>
    <row r="2998" spans="1:4" x14ac:dyDescent="0.2">
      <c r="A2998" s="57">
        <f t="shared" ca="1" si="92"/>
        <v>283.68522072936679</v>
      </c>
      <c r="B2998" s="50">
        <f t="shared" ca="1" si="93"/>
        <v>-77.666384547258559</v>
      </c>
      <c r="D2998" s="82"/>
    </row>
    <row r="2999" spans="1:4" x14ac:dyDescent="0.2">
      <c r="A2999" s="57">
        <f t="shared" ca="1" si="92"/>
        <v>283.78119001919407</v>
      </c>
      <c r="B2999" s="50">
        <f t="shared" ca="1" si="93"/>
        <v>-77.78983466546967</v>
      </c>
      <c r="D2999" s="82"/>
    </row>
    <row r="3000" spans="1:4" x14ac:dyDescent="0.2">
      <c r="A3000" s="57">
        <f t="shared" ca="1" si="92"/>
        <v>283.87715930902135</v>
      </c>
      <c r="B3000" s="50">
        <f t="shared" ca="1" si="93"/>
        <v>-77.914449334309538</v>
      </c>
      <c r="D3000" s="82"/>
    </row>
    <row r="3001" spans="1:4" x14ac:dyDescent="0.2">
      <c r="A3001" s="57">
        <f t="shared" ca="1" si="92"/>
        <v>283.97312859884863</v>
      </c>
      <c r="B3001" s="50">
        <f t="shared" ca="1" si="93"/>
        <v>-78.040238981479092</v>
      </c>
      <c r="D3001" s="82"/>
    </row>
    <row r="3002" spans="1:4" x14ac:dyDescent="0.2">
      <c r="A3002" s="57">
        <f t="shared" ca="1" si="92"/>
        <v>284.06909788867591</v>
      </c>
      <c r="B3002" s="50">
        <f t="shared" ca="1" si="93"/>
        <v>-78.167214235272255</v>
      </c>
      <c r="D3002" s="82"/>
    </row>
    <row r="3003" spans="1:4" x14ac:dyDescent="0.2">
      <c r="A3003" s="57">
        <f t="shared" ca="1" si="92"/>
        <v>284.16506717850319</v>
      </c>
      <c r="B3003" s="50">
        <f t="shared" ca="1" si="93"/>
        <v>-78.295385929295634</v>
      </c>
      <c r="D3003" s="82"/>
    </row>
    <row r="3004" spans="1:4" x14ac:dyDescent="0.2">
      <c r="A3004" s="57">
        <f t="shared" ca="1" si="92"/>
        <v>284.26103646833047</v>
      </c>
      <c r="B3004" s="50">
        <f t="shared" ca="1" si="93"/>
        <v>-78.424765107333172</v>
      </c>
      <c r="D3004" s="82"/>
    </row>
    <row r="3005" spans="1:4" x14ac:dyDescent="0.2">
      <c r="A3005" s="57">
        <f t="shared" ca="1" si="92"/>
        <v>284.35700575815775</v>
      </c>
      <c r="B3005" s="50">
        <f t="shared" ca="1" si="93"/>
        <v>-78.555363028360674</v>
      </c>
      <c r="D3005" s="82"/>
    </row>
    <row r="3006" spans="1:4" x14ac:dyDescent="0.2">
      <c r="A3006" s="57">
        <f t="shared" ca="1" si="92"/>
        <v>284.45297504798503</v>
      </c>
      <c r="B3006" s="50">
        <f t="shared" ca="1" si="93"/>
        <v>-78.687191171715838</v>
      </c>
      <c r="D3006" s="82"/>
    </row>
    <row r="3007" spans="1:4" x14ac:dyDescent="0.2">
      <c r="A3007" s="57">
        <f t="shared" ca="1" si="92"/>
        <v>284.54894433781232</v>
      </c>
      <c r="B3007" s="50">
        <f t="shared" ca="1" si="93"/>
        <v>-78.820261242429936</v>
      </c>
      <c r="D3007" s="82"/>
    </row>
    <row r="3008" spans="1:4" x14ac:dyDescent="0.2">
      <c r="A3008" s="57">
        <f t="shared" ca="1" si="92"/>
        <v>284.6449136276396</v>
      </c>
      <c r="B3008" s="50">
        <f t="shared" ca="1" si="93"/>
        <v>-78.954585176726397</v>
      </c>
      <c r="D3008" s="82"/>
    </row>
    <row r="3009" spans="1:4" x14ac:dyDescent="0.2">
      <c r="A3009" s="57">
        <f t="shared" ca="1" si="92"/>
        <v>284.74088291746688</v>
      </c>
      <c r="B3009" s="50">
        <f t="shared" ca="1" si="93"/>
        <v>-79.090175147693657</v>
      </c>
      <c r="D3009" s="82"/>
    </row>
    <row r="3010" spans="1:4" x14ac:dyDescent="0.2">
      <c r="A3010" s="57">
        <f t="shared" ca="1" si="92"/>
        <v>284.83685220729416</v>
      </c>
      <c r="B3010" s="50">
        <f t="shared" ca="1" si="93"/>
        <v>-79.227043571137827</v>
      </c>
      <c r="D3010" s="82"/>
    </row>
    <row r="3011" spans="1:4" x14ac:dyDescent="0.2">
      <c r="A3011" s="57">
        <f t="shared" ca="1" si="92"/>
        <v>284.93282149712144</v>
      </c>
      <c r="B3011" s="50">
        <f t="shared" ca="1" si="93"/>
        <v>-79.36520311162252</v>
      </c>
      <c r="D3011" s="82"/>
    </row>
    <row r="3012" spans="1:4" x14ac:dyDescent="0.2">
      <c r="A3012" s="57">
        <f t="shared" ca="1" si="92"/>
        <v>285.02879078694872</v>
      </c>
      <c r="B3012" s="50">
        <f t="shared" ca="1" si="93"/>
        <v>-79.504666688702997</v>
      </c>
      <c r="D3012" s="82"/>
    </row>
    <row r="3013" spans="1:4" x14ac:dyDescent="0.2">
      <c r="A3013" s="57">
        <f t="shared" ca="1" si="92"/>
        <v>285.124760076776</v>
      </c>
      <c r="B3013" s="50">
        <f t="shared" ca="1" si="93"/>
        <v>-79.645447483361707</v>
      </c>
      <c r="D3013" s="82"/>
    </row>
    <row r="3014" spans="1:4" x14ac:dyDescent="0.2">
      <c r="A3014" s="57">
        <f t="shared" ca="1" si="92"/>
        <v>285.22072936660328</v>
      </c>
      <c r="B3014" s="50">
        <f t="shared" ca="1" si="93"/>
        <v>-79.787558944654066</v>
      </c>
      <c r="D3014" s="82"/>
    </row>
    <row r="3015" spans="1:4" x14ac:dyDescent="0.2">
      <c r="A3015" s="57">
        <f t="shared" ca="1" si="92"/>
        <v>285.31669865643056</v>
      </c>
      <c r="B3015" s="50">
        <f t="shared" ca="1" si="93"/>
        <v>-79.931014796571219</v>
      </c>
      <c r="D3015" s="82"/>
    </row>
    <row r="3016" spans="1:4" x14ac:dyDescent="0.2">
      <c r="A3016" s="57">
        <f t="shared" ca="1" si="92"/>
        <v>285.41266794625784</v>
      </c>
      <c r="B3016" s="50">
        <f t="shared" ca="1" si="93"/>
        <v>-80.075829045129552</v>
      </c>
      <c r="D3016" s="82"/>
    </row>
    <row r="3017" spans="1:4" x14ac:dyDescent="0.2">
      <c r="A3017" s="57">
        <f t="shared" ca="1" si="92"/>
        <v>285.50863723608512</v>
      </c>
      <c r="B3017" s="50">
        <f t="shared" ca="1" si="93"/>
        <v>-80.222015985694952</v>
      </c>
      <c r="D3017" s="82"/>
    </row>
    <row r="3018" spans="1:4" x14ac:dyDescent="0.2">
      <c r="A3018" s="57">
        <f t="shared" ca="1" si="92"/>
        <v>285.6046065259124</v>
      </c>
      <c r="B3018" s="50">
        <f t="shared" ca="1" si="93"/>
        <v>-80.36959021055236</v>
      </c>
      <c r="D3018" s="82"/>
    </row>
    <row r="3019" spans="1:4" x14ac:dyDescent="0.2">
      <c r="A3019" s="57">
        <f t="shared" ca="1" si="92"/>
        <v>285.70057581573968</v>
      </c>
      <c r="B3019" s="50">
        <f t="shared" ca="1" si="93"/>
        <v>-80.518566616729288</v>
      </c>
      <c r="D3019" s="82"/>
    </row>
    <row r="3020" spans="1:4" x14ac:dyDescent="0.2">
      <c r="A3020" s="57">
        <f t="shared" ca="1" si="92"/>
        <v>285.79654510556696</v>
      </c>
      <c r="B3020" s="50">
        <f t="shared" ca="1" si="93"/>
        <v>-80.668960414083728</v>
      </c>
      <c r="D3020" s="82"/>
    </row>
    <row r="3021" spans="1:4" x14ac:dyDescent="0.2">
      <c r="A3021" s="57">
        <f t="shared" ca="1" si="92"/>
        <v>285.89251439539424</v>
      </c>
      <c r="B3021" s="50">
        <f t="shared" ca="1" si="93"/>
        <v>-80.820787133668375</v>
      </c>
      <c r="D3021" s="82"/>
    </row>
    <row r="3022" spans="1:4" x14ac:dyDescent="0.2">
      <c r="A3022" s="57">
        <f t="shared" ca="1" si="92"/>
        <v>285.98848368522152</v>
      </c>
      <c r="B3022" s="50">
        <f t="shared" ca="1" si="93"/>
        <v>-80.97406263638014</v>
      </c>
      <c r="D3022" s="82"/>
    </row>
    <row r="3023" spans="1:4" x14ac:dyDescent="0.2">
      <c r="A3023" s="57">
        <f t="shared" ca="1" si="92"/>
        <v>286.08445297504881</v>
      </c>
      <c r="B3023" s="50">
        <f t="shared" ca="1" si="93"/>
        <v>-81.128803121910181</v>
      </c>
      <c r="D3023" s="82"/>
    </row>
    <row r="3024" spans="1:4" x14ac:dyDescent="0.2">
      <c r="A3024" s="57">
        <f t="shared" ca="1" si="92"/>
        <v>286.18042226487609</v>
      </c>
      <c r="B3024" s="50">
        <f t="shared" ca="1" si="93"/>
        <v>-81.285025138002837</v>
      </c>
      <c r="D3024" s="82"/>
    </row>
    <row r="3025" spans="1:4" x14ac:dyDescent="0.2">
      <c r="A3025" s="57">
        <f t="shared" ca="1" si="92"/>
        <v>286.27639155470337</v>
      </c>
      <c r="B3025" s="50">
        <f t="shared" ca="1" si="93"/>
        <v>-81.442745590039735</v>
      </c>
      <c r="D3025" s="82"/>
    </row>
    <row r="3026" spans="1:4" x14ac:dyDescent="0.2">
      <c r="A3026" s="57">
        <f t="shared" ca="1" si="92"/>
        <v>286.37236084453065</v>
      </c>
      <c r="B3026" s="50">
        <f t="shared" ca="1" si="93"/>
        <v>-81.601981750960704</v>
      </c>
      <c r="D3026" s="82"/>
    </row>
    <row r="3027" spans="1:4" x14ac:dyDescent="0.2">
      <c r="A3027" s="57">
        <f t="shared" ca="1" si="92"/>
        <v>286.46833013435793</v>
      </c>
      <c r="B3027" s="50">
        <f t="shared" ca="1" si="93"/>
        <v>-81.762751271537283</v>
      </c>
      <c r="D3027" s="82"/>
    </row>
    <row r="3028" spans="1:4" x14ac:dyDescent="0.2">
      <c r="A3028" s="57">
        <f t="shared" ca="1" si="92"/>
        <v>286.56429942418521</v>
      </c>
      <c r="B3028" s="50">
        <f t="shared" ca="1" si="93"/>
        <v>-81.925072191012561</v>
      </c>
      <c r="D3028" s="82"/>
    </row>
    <row r="3029" spans="1:4" x14ac:dyDescent="0.2">
      <c r="A3029" s="57">
        <f t="shared" ca="1" si="92"/>
        <v>286.66026871401249</v>
      </c>
      <c r="B3029" s="50">
        <f t="shared" ca="1" si="93"/>
        <v>-82.088962948123338</v>
      </c>
      <c r="D3029" s="82"/>
    </row>
    <row r="3030" spans="1:4" x14ac:dyDescent="0.2">
      <c r="A3030" s="57">
        <f t="shared" ca="1" si="92"/>
        <v>286.75623800383977</v>
      </c>
      <c r="B3030" s="50">
        <f t="shared" ca="1" si="93"/>
        <v>-82.254442392522748</v>
      </c>
      <c r="D3030" s="82"/>
    </row>
    <row r="3031" spans="1:4" x14ac:dyDescent="0.2">
      <c r="A3031" s="57">
        <f t="shared" ca="1" si="92"/>
        <v>286.85220729366705</v>
      </c>
      <c r="B3031" s="50">
        <f t="shared" ca="1" si="93"/>
        <v>-82.421529796617463</v>
      </c>
      <c r="D3031" s="82"/>
    </row>
    <row r="3032" spans="1:4" x14ac:dyDescent="0.2">
      <c r="A3032" s="57">
        <f t="shared" ca="1" si="92"/>
        <v>286.94817658349433</v>
      </c>
      <c r="B3032" s="50">
        <f t="shared" ca="1" si="93"/>
        <v>-82.590244867842543</v>
      </c>
      <c r="D3032" s="82"/>
    </row>
    <row r="3033" spans="1:4" x14ac:dyDescent="0.2">
      <c r="A3033" s="57">
        <f t="shared" ca="1" si="92"/>
        <v>287.04414587332161</v>
      </c>
      <c r="B3033" s="50">
        <f t="shared" ca="1" si="93"/>
        <v>-82.760607761387789</v>
      </c>
      <c r="D3033" s="82"/>
    </row>
    <row r="3034" spans="1:4" x14ac:dyDescent="0.2">
      <c r="A3034" s="57">
        <f t="shared" ca="1" si="92"/>
        <v>287.14011516314889</v>
      </c>
      <c r="B3034" s="50">
        <f t="shared" ca="1" si="93"/>
        <v>-82.932639093400667</v>
      </c>
      <c r="D3034" s="82"/>
    </row>
    <row r="3035" spans="1:4" x14ac:dyDescent="0.2">
      <c r="A3035" s="57">
        <f t="shared" ca="1" si="92"/>
        <v>287.23608445297617</v>
      </c>
      <c r="B3035" s="50">
        <f t="shared" ca="1" si="93"/>
        <v>-83.106359954683228</v>
      </c>
      <c r="D3035" s="82"/>
    </row>
    <row r="3036" spans="1:4" x14ac:dyDescent="0.2">
      <c r="A3036" s="57">
        <f t="shared" ca="1" si="92"/>
        <v>287.33205374280345</v>
      </c>
      <c r="B3036" s="50">
        <f t="shared" ca="1" si="93"/>
        <v>-83.281791924909214</v>
      </c>
      <c r="D3036" s="82"/>
    </row>
    <row r="3037" spans="1:4" x14ac:dyDescent="0.2">
      <c r="A3037" s="57">
        <f t="shared" ca="1" si="92"/>
        <v>287.42802303263073</v>
      </c>
      <c r="B3037" s="50">
        <f t="shared" ca="1" si="93"/>
        <v>-83.458957087381336</v>
      </c>
      <c r="D3037" s="82"/>
    </row>
    <row r="3038" spans="1:4" x14ac:dyDescent="0.2">
      <c r="A3038" s="57">
        <f t="shared" ca="1" si="92"/>
        <v>287.52399232245801</v>
      </c>
      <c r="B3038" s="50">
        <f t="shared" ca="1" si="93"/>
        <v>-83.637878044356384</v>
      </c>
      <c r="D3038" s="82"/>
    </row>
    <row r="3039" spans="1:4" x14ac:dyDescent="0.2">
      <c r="A3039" s="57">
        <f t="shared" ca="1" si="92"/>
        <v>287.61996161228529</v>
      </c>
      <c r="B3039" s="50">
        <f t="shared" ca="1" si="93"/>
        <v>-83.818577932963279</v>
      </c>
      <c r="D3039" s="82"/>
    </row>
    <row r="3040" spans="1:4" x14ac:dyDescent="0.2">
      <c r="A3040" s="57">
        <f t="shared" ca="1" si="92"/>
        <v>287.71593090211258</v>
      </c>
      <c r="B3040" s="50">
        <f t="shared" ca="1" si="93"/>
        <v>-84.00108044174101</v>
      </c>
      <c r="D3040" s="82"/>
    </row>
    <row r="3041" spans="1:4" x14ac:dyDescent="0.2">
      <c r="A3041" s="57">
        <f t="shared" ca="1" si="92"/>
        <v>287.81190019193986</v>
      </c>
      <c r="B3041" s="50">
        <f t="shared" ca="1" si="93"/>
        <v>-84.185409827828437</v>
      </c>
      <c r="D3041" s="82"/>
    </row>
    <row r="3042" spans="1:4" x14ac:dyDescent="0.2">
      <c r="A3042" s="57">
        <f t="shared" ca="1" si="92"/>
        <v>287.90786948176714</v>
      </c>
      <c r="B3042" s="50">
        <f t="shared" ca="1" si="93"/>
        <v>-84.371590934833165</v>
      </c>
    </row>
    <row r="3043" spans="1:4" x14ac:dyDescent="0.2">
      <c r="A3043" s="57">
        <f t="shared" ca="1" si="92"/>
        <v>288.00383877159442</v>
      </c>
      <c r="B3043" s="50">
        <f t="shared" ca="1" si="93"/>
        <v>-84.559649211414978</v>
      </c>
    </row>
    <row r="3044" spans="1:4" x14ac:dyDescent="0.2">
      <c r="A3044" s="57">
        <f t="shared" ca="1" si="92"/>
        <v>288.0998080614217</v>
      </c>
      <c r="B3044" s="50">
        <f t="shared" ca="1" si="93"/>
        <v>-84.749610730615927</v>
      </c>
    </row>
    <row r="3045" spans="1:4" x14ac:dyDescent="0.2">
      <c r="A3045" s="57">
        <f t="shared" ca="1" si="92"/>
        <v>288.19577735124898</v>
      </c>
      <c r="B3045" s="50">
        <f t="shared" ca="1" si="93"/>
        <v>-84.94150220997652</v>
      </c>
    </row>
    <row r="3046" spans="1:4" x14ac:dyDescent="0.2">
      <c r="A3046" s="57">
        <f t="shared" ca="1" si="92"/>
        <v>288.29174664107626</v>
      </c>
      <c r="B3046" s="50">
        <f t="shared" ca="1" si="93"/>
        <v>-85.135351032472414</v>
      </c>
    </row>
    <row r="3047" spans="1:4" x14ac:dyDescent="0.2">
      <c r="A3047" s="57">
        <f t="shared" ca="1" si="92"/>
        <v>288.38771593090354</v>
      </c>
      <c r="B3047" s="50">
        <f t="shared" ca="1" si="93"/>
        <v>-85.331185268315792</v>
      </c>
    </row>
    <row r="3048" spans="1:4" x14ac:dyDescent="0.2">
      <c r="A3048" s="57">
        <f t="shared" ca="1" si="92"/>
        <v>288.48368522073082</v>
      </c>
      <c r="B3048" s="50">
        <f t="shared" ca="1" si="93"/>
        <v>-85.529033697662399</v>
      </c>
    </row>
    <row r="3049" spans="1:4" x14ac:dyDescent="0.2">
      <c r="A3049" s="57">
        <f t="shared" ca="1" si="92"/>
        <v>288.5796545105581</v>
      </c>
      <c r="B3049" s="50">
        <f t="shared" ca="1" si="93"/>
        <v>-85.728925834270257</v>
      </c>
    </row>
    <row r="3050" spans="1:4" x14ac:dyDescent="0.2">
      <c r="A3050" s="57">
        <f t="shared" ca="1" si="92"/>
        <v>288.67562380038538</v>
      </c>
      <c r="B3050" s="50">
        <f t="shared" ca="1" si="93"/>
        <v>-85.930891950159491</v>
      </c>
    </row>
    <row r="3051" spans="1:4" x14ac:dyDescent="0.2">
      <c r="A3051" s="57">
        <f t="shared" ref="A3051:A3114" ca="1" si="94">OFFSET(A3051,-1,0)+f_stop/5000</f>
        <v>288.77159309021266</v>
      </c>
      <c r="B3051" s="50">
        <f t="shared" ref="B3051:B3114" ca="1" si="95">20*LOG(ABS(   (1/f_dec*SIN(f_dec*$A3051/Fm*PI())/SIN($A3051/Fm*PI()))^(order-2) * (1/f_dec2*SIN(f_dec2*$A3051/Fm*PI())/SIN($A3051/Fm*PI())) *  (1/(f_dec*n_avg)*SIN((f_dec*n_avg)*$A3051/Fm*PI())/SIN($A3051/Fm*PI()))    ))</f>
        <v>-86.134963101321404</v>
      </c>
    </row>
    <row r="3052" spans="1:4" x14ac:dyDescent="0.2">
      <c r="A3052" s="57">
        <f t="shared" ca="1" si="94"/>
        <v>288.86756238003994</v>
      </c>
      <c r="B3052" s="50">
        <f t="shared" ca="1" si="95"/>
        <v>-86.341171154535076</v>
      </c>
    </row>
    <row r="3053" spans="1:4" x14ac:dyDescent="0.2">
      <c r="A3053" s="57">
        <f t="shared" ca="1" si="94"/>
        <v>288.96353166986722</v>
      </c>
      <c r="B3053" s="50">
        <f t="shared" ca="1" si="95"/>
        <v>-86.549548815344195</v>
      </c>
    </row>
    <row r="3054" spans="1:4" x14ac:dyDescent="0.2">
      <c r="A3054" s="57">
        <f t="shared" ca="1" si="94"/>
        <v>289.0595009596945</v>
      </c>
      <c r="B3054" s="50">
        <f t="shared" ca="1" si="95"/>
        <v>-86.760129657260663</v>
      </c>
    </row>
    <row r="3055" spans="1:4" x14ac:dyDescent="0.2">
      <c r="A3055" s="57">
        <f t="shared" ca="1" si="94"/>
        <v>289.15547024952178</v>
      </c>
      <c r="B3055" s="50">
        <f t="shared" ca="1" si="95"/>
        <v>-86.972948152253778</v>
      </c>
    </row>
    <row r="3056" spans="1:4" x14ac:dyDescent="0.2">
      <c r="A3056" s="57">
        <f t="shared" ca="1" si="94"/>
        <v>289.25143953934906</v>
      </c>
      <c r="B3056" s="50">
        <f t="shared" ca="1" si="95"/>
        <v>-87.188039702599113</v>
      </c>
    </row>
    <row r="3057" spans="1:2" x14ac:dyDescent="0.2">
      <c r="A3057" s="57">
        <f t="shared" ca="1" si="94"/>
        <v>289.34740882917635</v>
      </c>
      <c r="B3057" s="50">
        <f t="shared" ca="1" si="95"/>
        <v>-87.405440674155614</v>
      </c>
    </row>
    <row r="3058" spans="1:2" x14ac:dyDescent="0.2">
      <c r="A3058" s="57">
        <f t="shared" ca="1" si="94"/>
        <v>289.44337811900363</v>
      </c>
      <c r="B3058" s="50">
        <f t="shared" ca="1" si="95"/>
        <v>-87.625188431152864</v>
      </c>
    </row>
    <row r="3059" spans="1:2" x14ac:dyDescent="0.2">
      <c r="A3059" s="57">
        <f t="shared" ca="1" si="94"/>
        <v>289.53934740883091</v>
      </c>
      <c r="B3059" s="50">
        <f t="shared" ca="1" si="95"/>
        <v>-87.847321372567805</v>
      </c>
    </row>
    <row r="3060" spans="1:2" x14ac:dyDescent="0.2">
      <c r="A3060" s="57">
        <f t="shared" ca="1" si="94"/>
        <v>289.63531669865819</v>
      </c>
      <c r="B3060" s="50">
        <f t="shared" ca="1" si="95"/>
        <v>-88.071878970180975</v>
      </c>
    </row>
    <row r="3061" spans="1:2" x14ac:dyDescent="0.2">
      <c r="A3061" s="57">
        <f t="shared" ca="1" si="94"/>
        <v>289.73128598848547</v>
      </c>
      <c r="B3061" s="50">
        <f t="shared" ca="1" si="95"/>
        <v>-88.298901808405816</v>
      </c>
    </row>
    <row r="3062" spans="1:2" x14ac:dyDescent="0.2">
      <c r="A3062" s="57">
        <f t="shared" ca="1" si="94"/>
        <v>289.82725527831275</v>
      </c>
      <c r="B3062" s="50">
        <f t="shared" ca="1" si="95"/>
        <v>-88.528431625988844</v>
      </c>
    </row>
    <row r="3063" spans="1:2" x14ac:dyDescent="0.2">
      <c r="A3063" s="57">
        <f t="shared" ca="1" si="94"/>
        <v>289.92322456814003</v>
      </c>
      <c r="B3063" s="50">
        <f t="shared" ca="1" si="95"/>
        <v>-88.760511359692458</v>
      </c>
    </row>
    <row r="3064" spans="1:2" x14ac:dyDescent="0.2">
      <c r="A3064" s="57">
        <f t="shared" ca="1" si="94"/>
        <v>290.01919385796731</v>
      </c>
      <c r="B3064" s="50">
        <f t="shared" ca="1" si="95"/>
        <v>-88.995185190067275</v>
      </c>
    </row>
    <row r="3065" spans="1:2" x14ac:dyDescent="0.2">
      <c r="A3065" s="57">
        <f t="shared" ca="1" si="94"/>
        <v>290.11516314779459</v>
      </c>
      <c r="B3065" s="50">
        <f t="shared" ca="1" si="95"/>
        <v>-89.232498589442059</v>
      </c>
    </row>
    <row r="3066" spans="1:2" x14ac:dyDescent="0.2">
      <c r="A3066" s="57">
        <f t="shared" ca="1" si="94"/>
        <v>290.21113243762187</v>
      </c>
      <c r="B3066" s="50">
        <f t="shared" ca="1" si="95"/>
        <v>-89.472498372255387</v>
      </c>
    </row>
    <row r="3067" spans="1:2" x14ac:dyDescent="0.2">
      <c r="A3067" s="57">
        <f t="shared" ca="1" si="94"/>
        <v>290.30710172744915</v>
      </c>
      <c r="B3067" s="50">
        <f t="shared" ca="1" si="95"/>
        <v>-89.715232747872733</v>
      </c>
    </row>
    <row r="3068" spans="1:2" x14ac:dyDescent="0.2">
      <c r="A3068" s="57">
        <f t="shared" ca="1" si="94"/>
        <v>290.40307101727643</v>
      </c>
      <c r="B3068" s="50">
        <f t="shared" ca="1" si="95"/>
        <v>-89.960751376033542</v>
      </c>
    </row>
    <row r="3069" spans="1:2" x14ac:dyDescent="0.2">
      <c r="A3069" s="57">
        <f t="shared" ca="1" si="94"/>
        <v>290.49904030710371</v>
      </c>
      <c r="B3069" s="50">
        <f t="shared" ca="1" si="95"/>
        <v>-90.209105425090087</v>
      </c>
    </row>
    <row r="3070" spans="1:2" x14ac:dyDescent="0.2">
      <c r="A3070" s="57">
        <f t="shared" ca="1" si="94"/>
        <v>290.59500959693099</v>
      </c>
      <c r="B3070" s="50">
        <f t="shared" ca="1" si="95"/>
        <v>-90.460347633205075</v>
      </c>
    </row>
    <row r="3071" spans="1:2" x14ac:dyDescent="0.2">
      <c r="A3071" s="57">
        <f t="shared" ca="1" si="94"/>
        <v>290.69097888675827</v>
      </c>
      <c r="B3071" s="50">
        <f t="shared" ca="1" si="95"/>
        <v>-90.714532372694549</v>
      </c>
    </row>
    <row r="3072" spans="1:2" x14ac:dyDescent="0.2">
      <c r="A3072" s="57">
        <f t="shared" ca="1" si="94"/>
        <v>290.78694817658555</v>
      </c>
      <c r="B3072" s="50">
        <f t="shared" ca="1" si="95"/>
        <v>-90.971715717708207</v>
      </c>
    </row>
    <row r="3073" spans="1:2" x14ac:dyDescent="0.2">
      <c r="A3073" s="57">
        <f t="shared" ca="1" si="94"/>
        <v>290.88291746641283</v>
      </c>
      <c r="B3073" s="50">
        <f t="shared" ca="1" si="95"/>
        <v>-91.231955515458765</v>
      </c>
    </row>
    <row r="3074" spans="1:2" x14ac:dyDescent="0.2">
      <c r="A3074" s="57">
        <f t="shared" ca="1" si="94"/>
        <v>290.97888675624012</v>
      </c>
      <c r="B3074" s="50">
        <f t="shared" ca="1" si="95"/>
        <v>-91.495311461226549</v>
      </c>
    </row>
    <row r="3075" spans="1:2" x14ac:dyDescent="0.2">
      <c r="A3075" s="57">
        <f t="shared" ca="1" si="94"/>
        <v>291.0748560460674</v>
      </c>
      <c r="B3075" s="50">
        <f t="shared" ca="1" si="95"/>
        <v>-91.761845177379939</v>
      </c>
    </row>
    <row r="3076" spans="1:2" x14ac:dyDescent="0.2">
      <c r="A3076" s="57">
        <f t="shared" ca="1" si="94"/>
        <v>291.17082533589468</v>
      </c>
      <c r="B3076" s="50">
        <f t="shared" ca="1" si="95"/>
        <v>-92.031620296675115</v>
      </c>
    </row>
    <row r="3077" spans="1:2" x14ac:dyDescent="0.2">
      <c r="A3077" s="57">
        <f t="shared" ca="1" si="94"/>
        <v>291.26679462572196</v>
      </c>
      <c r="B3077" s="50">
        <f t="shared" ca="1" si="95"/>
        <v>-92.304702550114229</v>
      </c>
    </row>
    <row r="3078" spans="1:2" x14ac:dyDescent="0.2">
      <c r="A3078" s="57">
        <f t="shared" ca="1" si="94"/>
        <v>291.36276391554924</v>
      </c>
      <c r="B3078" s="50">
        <f t="shared" ca="1" si="95"/>
        <v>-92.581159859665661</v>
      </c>
    </row>
    <row r="3079" spans="1:2" x14ac:dyDescent="0.2">
      <c r="A3079" s="57">
        <f t="shared" ca="1" si="94"/>
        <v>291.45873320537652</v>
      </c>
      <c r="B3079" s="50">
        <f t="shared" ca="1" si="95"/>
        <v>-92.861062436171608</v>
      </c>
    </row>
    <row r="3080" spans="1:2" x14ac:dyDescent="0.2">
      <c r="A3080" s="57">
        <f t="shared" ca="1" si="94"/>
        <v>291.5547024952038</v>
      </c>
      <c r="B3080" s="50">
        <f t="shared" ca="1" si="95"/>
        <v>-93.14448288279813</v>
      </c>
    </row>
    <row r="3081" spans="1:2" x14ac:dyDescent="0.2">
      <c r="A3081" s="57">
        <f t="shared" ca="1" si="94"/>
        <v>291.65067178503108</v>
      </c>
      <c r="B3081" s="50">
        <f t="shared" ca="1" si="95"/>
        <v>-93.431496304403666</v>
      </c>
    </row>
    <row r="3082" spans="1:2" x14ac:dyDescent="0.2">
      <c r="A3082" s="57">
        <f t="shared" ca="1" si="94"/>
        <v>291.74664107485836</v>
      </c>
      <c r="B3082" s="50">
        <f t="shared" ca="1" si="95"/>
        <v>-93.722180423243344</v>
      </c>
    </row>
    <row r="3083" spans="1:2" x14ac:dyDescent="0.2">
      <c r="A3083" s="57">
        <f t="shared" ca="1" si="94"/>
        <v>291.84261036468564</v>
      </c>
      <c r="B3083" s="50">
        <f t="shared" ca="1" si="95"/>
        <v>-94.016615701448416</v>
      </c>
    </row>
    <row r="3084" spans="1:2" x14ac:dyDescent="0.2">
      <c r="A3084" s="57">
        <f t="shared" ca="1" si="94"/>
        <v>291.93857965451292</v>
      </c>
      <c r="B3084" s="50">
        <f t="shared" ca="1" si="95"/>
        <v>-94.314885470766839</v>
      </c>
    </row>
    <row r="3085" spans="1:2" x14ac:dyDescent="0.2">
      <c r="A3085" s="57">
        <f t="shared" ca="1" si="94"/>
        <v>292.0345489443402</v>
      </c>
      <c r="B3085" s="50">
        <f t="shared" ca="1" si="95"/>
        <v>-94.617076070086398</v>
      </c>
    </row>
    <row r="3086" spans="1:2" x14ac:dyDescent="0.2">
      <c r="A3086" s="57">
        <f t="shared" ca="1" si="94"/>
        <v>292.13051823416748</v>
      </c>
      <c r="B3086" s="50">
        <f t="shared" ca="1" si="95"/>
        <v>-94.923276991307517</v>
      </c>
    </row>
    <row r="3087" spans="1:2" x14ac:dyDescent="0.2">
      <c r="A3087" s="57">
        <f t="shared" ca="1" si="94"/>
        <v>292.22648752399476</v>
      </c>
      <c r="B3087" s="50">
        <f t="shared" ca="1" si="95"/>
        <v>-95.233581034182322</v>
      </c>
    </row>
    <row r="3088" spans="1:2" x14ac:dyDescent="0.2">
      <c r="A3088" s="57">
        <f t="shared" ca="1" si="94"/>
        <v>292.32245681382204</v>
      </c>
      <c r="B3088" s="50">
        <f t="shared" ca="1" si="95"/>
        <v>-95.548084470786918</v>
      </c>
    </row>
    <row r="3089" spans="1:2" x14ac:dyDescent="0.2">
      <c r="A3089" s="57">
        <f t="shared" ca="1" si="94"/>
        <v>292.41842610364932</v>
      </c>
      <c r="B3089" s="50">
        <f t="shared" ca="1" si="95"/>
        <v>-95.866887220361221</v>
      </c>
    </row>
    <row r="3090" spans="1:2" x14ac:dyDescent="0.2">
      <c r="A3090" s="57">
        <f t="shared" ca="1" si="94"/>
        <v>292.5143953934766</v>
      </c>
      <c r="B3090" s="50">
        <f t="shared" ca="1" si="95"/>
        <v>-96.190093035302226</v>
      </c>
    </row>
    <row r="3091" spans="1:2" x14ac:dyDescent="0.2">
      <c r="A3091" s="57">
        <f t="shared" ca="1" si="94"/>
        <v>292.61036468330389</v>
      </c>
      <c r="B3091" s="50">
        <f t="shared" ca="1" si="95"/>
        <v>-96.517809699185676</v>
      </c>
    </row>
    <row r="3092" spans="1:2" x14ac:dyDescent="0.2">
      <c r="A3092" s="57">
        <f t="shared" ca="1" si="94"/>
        <v>292.70633397313117</v>
      </c>
      <c r="B3092" s="50">
        <f t="shared" ca="1" si="95"/>
        <v>-96.850149237752305</v>
      </c>
    </row>
    <row r="3093" spans="1:2" x14ac:dyDescent="0.2">
      <c r="A3093" s="57">
        <f t="shared" ca="1" si="94"/>
        <v>292.80230326295845</v>
      </c>
      <c r="B3093" s="50">
        <f t="shared" ca="1" si="95"/>
        <v>-97.187228143898579</v>
      </c>
    </row>
    <row r="3094" spans="1:2" x14ac:dyDescent="0.2">
      <c r="A3094" s="57">
        <f t="shared" ca="1" si="94"/>
        <v>292.89827255278573</v>
      </c>
      <c r="B3094" s="50">
        <f t="shared" ca="1" si="95"/>
        <v>-97.529167617797867</v>
      </c>
    </row>
    <row r="3095" spans="1:2" x14ac:dyDescent="0.2">
      <c r="A3095" s="57">
        <f t="shared" ca="1" si="94"/>
        <v>292.99424184261301</v>
      </c>
      <c r="B3095" s="50">
        <f t="shared" ca="1" si="95"/>
        <v>-97.876093823393859</v>
      </c>
    </row>
    <row r="3096" spans="1:2" x14ac:dyDescent="0.2">
      <c r="A3096" s="57">
        <f t="shared" ca="1" si="94"/>
        <v>293.09021113244029</v>
      </c>
      <c r="B3096" s="50">
        <f t="shared" ca="1" si="95"/>
        <v>-98.228138162620979</v>
      </c>
    </row>
    <row r="3097" spans="1:2" x14ac:dyDescent="0.2">
      <c r="A3097" s="57">
        <f t="shared" ca="1" si="94"/>
        <v>293.18618042226757</v>
      </c>
      <c r="B3097" s="50">
        <f t="shared" ca="1" si="95"/>
        <v>-98.585437568845563</v>
      </c>
    </row>
    <row r="3098" spans="1:2" x14ac:dyDescent="0.2">
      <c r="A3098" s="57">
        <f t="shared" ca="1" si="94"/>
        <v>293.28214971209485</v>
      </c>
      <c r="B3098" s="50">
        <f t="shared" ca="1" si="95"/>
        <v>-98.948134821168082</v>
      </c>
    </row>
    <row r="3099" spans="1:2" x14ac:dyDescent="0.2">
      <c r="A3099" s="57">
        <f t="shared" ca="1" si="94"/>
        <v>293.37811900192213</v>
      </c>
      <c r="B3099" s="50">
        <f t="shared" ca="1" si="95"/>
        <v>-99.316378881389454</v>
      </c>
    </row>
    <row r="3100" spans="1:2" x14ac:dyDescent="0.2">
      <c r="A3100" s="57">
        <f t="shared" ca="1" si="94"/>
        <v>293.47408829174941</v>
      </c>
      <c r="B3100" s="50">
        <f t="shared" ca="1" si="95"/>
        <v>-99.690325255638101</v>
      </c>
    </row>
    <row r="3101" spans="1:2" x14ac:dyDescent="0.2">
      <c r="A3101" s="57">
        <f t="shared" ca="1" si="94"/>
        <v>293.57005758157669</v>
      </c>
      <c r="B3101" s="50">
        <f t="shared" ca="1" si="95"/>
        <v>-100.07013638284707</v>
      </c>
    </row>
    <row r="3102" spans="1:2" x14ac:dyDescent="0.2">
      <c r="A3102" s="57">
        <f t="shared" ca="1" si="94"/>
        <v>293.66602687140397</v>
      </c>
      <c r="B3102" s="50">
        <f t="shared" ca="1" si="95"/>
        <v>-100.45598205252183</v>
      </c>
    </row>
    <row r="3103" spans="1:2" x14ac:dyDescent="0.2">
      <c r="A3103" s="57">
        <f t="shared" ca="1" si="94"/>
        <v>293.76199616123125</v>
      </c>
      <c r="B3103" s="50">
        <f t="shared" ca="1" si="95"/>
        <v>-100.84803985447925</v>
      </c>
    </row>
    <row r="3104" spans="1:2" x14ac:dyDescent="0.2">
      <c r="A3104" s="57">
        <f t="shared" ca="1" si="94"/>
        <v>293.85796545105853</v>
      </c>
      <c r="B3104" s="50">
        <f t="shared" ca="1" si="95"/>
        <v>-101.24649566355083</v>
      </c>
    </row>
    <row r="3105" spans="1:2" x14ac:dyDescent="0.2">
      <c r="A3105" s="57">
        <f t="shared" ca="1" si="94"/>
        <v>293.95393474088581</v>
      </c>
      <c r="B3105" s="50">
        <f t="shared" ca="1" si="95"/>
        <v>-101.65154416255723</v>
      </c>
    </row>
    <row r="3106" spans="1:2" x14ac:dyDescent="0.2">
      <c r="A3106" s="57">
        <f t="shared" ca="1" si="94"/>
        <v>294.04990403071309</v>
      </c>
      <c r="B3106" s="50">
        <f t="shared" ca="1" si="95"/>
        <v>-102.06338940724443</v>
      </c>
    </row>
    <row r="3107" spans="1:2" x14ac:dyDescent="0.2">
      <c r="A3107" s="57">
        <f t="shared" ca="1" si="94"/>
        <v>294.14587332054037</v>
      </c>
      <c r="B3107" s="50">
        <f t="shared" ca="1" si="95"/>
        <v>-102.48224543728904</v>
      </c>
    </row>
    <row r="3108" spans="1:2" x14ac:dyDescent="0.2">
      <c r="A3108" s="57">
        <f t="shared" ca="1" si="94"/>
        <v>294.24184261036766</v>
      </c>
      <c r="B3108" s="50">
        <f t="shared" ca="1" si="95"/>
        <v>-102.90833693795557</v>
      </c>
    </row>
    <row r="3109" spans="1:2" x14ac:dyDescent="0.2">
      <c r="A3109" s="57">
        <f t="shared" ca="1" si="94"/>
        <v>294.33781190019494</v>
      </c>
      <c r="B3109" s="50">
        <f t="shared" ca="1" si="95"/>
        <v>-103.34189995753624</v>
      </c>
    </row>
    <row r="3110" spans="1:2" x14ac:dyDescent="0.2">
      <c r="A3110" s="57">
        <f t="shared" ca="1" si="94"/>
        <v>294.43378119002222</v>
      </c>
      <c r="B3110" s="50">
        <f t="shared" ca="1" si="95"/>
        <v>-103.78318268631112</v>
      </c>
    </row>
    <row r="3111" spans="1:2" x14ac:dyDescent="0.2">
      <c r="A3111" s="57">
        <f t="shared" ca="1" si="94"/>
        <v>294.5297504798495</v>
      </c>
      <c r="B3111" s="50">
        <f t="shared" ca="1" si="95"/>
        <v>-104.23244630347951</v>
      </c>
    </row>
    <row r="3112" spans="1:2" x14ac:dyDescent="0.2">
      <c r="A3112" s="57">
        <f t="shared" ca="1" si="94"/>
        <v>294.62571976967678</v>
      </c>
      <c r="B3112" s="50">
        <f t="shared" ca="1" si="95"/>
        <v>-104.68996589930214</v>
      </c>
    </row>
    <row r="3113" spans="1:2" x14ac:dyDescent="0.2">
      <c r="A3113" s="57">
        <f t="shared" ca="1" si="94"/>
        <v>294.72168905950406</v>
      </c>
      <c r="B3113" s="50">
        <f t="shared" ca="1" si="95"/>
        <v>-105.15603148062887</v>
      </c>
    </row>
    <row r="3114" spans="1:2" x14ac:dyDescent="0.2">
      <c r="A3114" s="57">
        <f t="shared" ca="1" si="94"/>
        <v>294.81765834933134</v>
      </c>
      <c r="B3114" s="50">
        <f t="shared" ca="1" si="95"/>
        <v>-105.63094906902229</v>
      </c>
    </row>
    <row r="3115" spans="1:2" x14ac:dyDescent="0.2">
      <c r="A3115" s="57">
        <f t="shared" ref="A3115:A3178" ca="1" si="96">OFFSET(A3115,-1,0)+f_stop/5000</f>
        <v>294.91362763915862</v>
      </c>
      <c r="B3115" s="50">
        <f t="shared" ref="B3115:B3178" ca="1" si="97">20*LOG(ABS(   (1/f_dec*SIN(f_dec*$A3115/Fm*PI())/SIN($A3115/Fm*PI()))^(order-2) * (1/f_dec2*SIN(f_dec2*$A3115/Fm*PI())/SIN($A3115/Fm*PI())) *  (1/(f_dec*n_avg)*SIN((f_dec*n_avg)*$A3115/Fm*PI())/SIN($A3115/Fm*PI()))    ))</f>
        <v>-106.11504190191404</v>
      </c>
    </row>
    <row r="3116" spans="1:2" x14ac:dyDescent="0.2">
      <c r="A3116" s="57">
        <f t="shared" ca="1" si="96"/>
        <v>295.0095969289859</v>
      </c>
      <c r="B3116" s="50">
        <f t="shared" ca="1" si="97"/>
        <v>-106.60865174862407</v>
      </c>
    </row>
    <row r="3117" spans="1:2" x14ac:dyDescent="0.2">
      <c r="A3117" s="57">
        <f t="shared" ca="1" si="96"/>
        <v>295.10556621881318</v>
      </c>
      <c r="B3117" s="50">
        <f t="shared" ca="1" si="97"/>
        <v>-107.1121403546846</v>
      </c>
    </row>
    <row r="3118" spans="1:2" x14ac:dyDescent="0.2">
      <c r="A3118" s="57">
        <f t="shared" ca="1" si="96"/>
        <v>295.20153550864046</v>
      </c>
      <c r="B3118" s="50">
        <f t="shared" ca="1" si="97"/>
        <v>-107.62589102979669</v>
      </c>
    </row>
    <row r="3119" spans="1:2" x14ac:dyDescent="0.2">
      <c r="A3119" s="57">
        <f t="shared" ca="1" si="96"/>
        <v>295.29750479846774</v>
      </c>
      <c r="B3119" s="50">
        <f t="shared" ca="1" si="97"/>
        <v>-108.15031039691178</v>
      </c>
    </row>
    <row r="3120" spans="1:2" x14ac:dyDescent="0.2">
      <c r="A3120" s="57">
        <f t="shared" ca="1" si="96"/>
        <v>295.39347408829502</v>
      </c>
      <c r="B3120" s="50">
        <f t="shared" ca="1" si="97"/>
        <v>-108.68583032248642</v>
      </c>
    </row>
    <row r="3121" spans="1:2" x14ac:dyDescent="0.2">
      <c r="A3121" s="57">
        <f t="shared" ca="1" si="96"/>
        <v>295.4894433781223</v>
      </c>
      <c r="B3121" s="50">
        <f t="shared" ca="1" si="97"/>
        <v>-109.23291005091671</v>
      </c>
    </row>
    <row r="3122" spans="1:2" x14ac:dyDescent="0.2">
      <c r="A3122" s="57">
        <f t="shared" ca="1" si="96"/>
        <v>295.58541266794958</v>
      </c>
      <c r="B3122" s="50">
        <f t="shared" ca="1" si="97"/>
        <v>-109.79203856966002</v>
      </c>
    </row>
    <row r="3123" spans="1:2" x14ac:dyDescent="0.2">
      <c r="A3123" s="57">
        <f t="shared" ca="1" si="96"/>
        <v>295.68138195777686</v>
      </c>
      <c r="B3123" s="50">
        <f t="shared" ca="1" si="97"/>
        <v>-110.36373723563997</v>
      </c>
    </row>
    <row r="3124" spans="1:2" x14ac:dyDescent="0.2">
      <c r="A3124" s="57">
        <f t="shared" ca="1" si="96"/>
        <v>295.77735124760414</v>
      </c>
      <c r="B3124" s="50">
        <f t="shared" ca="1" si="97"/>
        <v>-110.94856269839829</v>
      </c>
    </row>
    <row r="3125" spans="1:2" x14ac:dyDescent="0.2">
      <c r="A3125" s="57">
        <f t="shared" ca="1" si="96"/>
        <v>295.87332053743143</v>
      </c>
      <c r="B3125" s="50">
        <f t="shared" ca="1" si="97"/>
        <v>-111.54711016118385</v>
      </c>
    </row>
    <row r="3126" spans="1:2" x14ac:dyDescent="0.2">
      <c r="A3126" s="57">
        <f t="shared" ca="1" si="96"/>
        <v>295.96928982725871</v>
      </c>
      <c r="B3126" s="50">
        <f t="shared" ca="1" si="97"/>
        <v>-112.16001702802521</v>
      </c>
    </row>
    <row r="3127" spans="1:2" x14ac:dyDescent="0.2">
      <c r="A3127" s="57">
        <f t="shared" ca="1" si="96"/>
        <v>296.06525911708599</v>
      </c>
      <c r="B3127" s="50">
        <f t="shared" ca="1" si="97"/>
        <v>-112.78796699299276</v>
      </c>
    </row>
    <row r="3128" spans="1:2" x14ac:dyDescent="0.2">
      <c r="A3128" s="57">
        <f t="shared" ca="1" si="96"/>
        <v>296.16122840691327</v>
      </c>
      <c r="B3128" s="50">
        <f t="shared" ca="1" si="97"/>
        <v>-113.43169463765142</v>
      </c>
    </row>
    <row r="3129" spans="1:2" x14ac:dyDescent="0.2">
      <c r="A3129" s="57">
        <f t="shared" ca="1" si="96"/>
        <v>296.25719769674055</v>
      </c>
      <c r="B3129" s="50">
        <f t="shared" ca="1" si="97"/>
        <v>-114.09199061451277</v>
      </c>
    </row>
    <row r="3130" spans="1:2" x14ac:dyDescent="0.2">
      <c r="A3130" s="57">
        <f t="shared" ca="1" si="96"/>
        <v>296.35316698656783</v>
      </c>
      <c r="B3130" s="50">
        <f t="shared" ca="1" si="97"/>
        <v>-114.76970750856403</v>
      </c>
    </row>
    <row r="3131" spans="1:2" x14ac:dyDescent="0.2">
      <c r="A3131" s="57">
        <f t="shared" ca="1" si="96"/>
        <v>296.44913627639511</v>
      </c>
      <c r="B3131" s="50">
        <f t="shared" ca="1" si="97"/>
        <v>-115.46576648631577</v>
      </c>
    </row>
    <row r="3132" spans="1:2" x14ac:dyDescent="0.2">
      <c r="A3132" s="57">
        <f t="shared" ca="1" si="96"/>
        <v>296.54510556622239</v>
      </c>
      <c r="B3132" s="50">
        <f t="shared" ca="1" si="97"/>
        <v>-116.1811648630014</v>
      </c>
    </row>
    <row r="3133" spans="1:2" x14ac:dyDescent="0.2">
      <c r="A3133" s="57">
        <f t="shared" ca="1" si="96"/>
        <v>296.64107485604967</v>
      </c>
      <c r="B3133" s="50">
        <f t="shared" ca="1" si="97"/>
        <v>-116.9169847446081</v>
      </c>
    </row>
    <row r="3134" spans="1:2" x14ac:dyDescent="0.2">
      <c r="A3134" s="57">
        <f t="shared" ca="1" si="96"/>
        <v>296.73704414587695</v>
      </c>
      <c r="B3134" s="50">
        <f t="shared" ca="1" si="97"/>
        <v>-117.6744029335573</v>
      </c>
    </row>
    <row r="3135" spans="1:2" x14ac:dyDescent="0.2">
      <c r="A3135" s="57">
        <f t="shared" ca="1" si="96"/>
        <v>296.83301343570423</v>
      </c>
      <c r="B3135" s="50">
        <f t="shared" ca="1" si="97"/>
        <v>-118.45470232678372</v>
      </c>
    </row>
    <row r="3136" spans="1:2" x14ac:dyDescent="0.2">
      <c r="A3136" s="57">
        <f t="shared" ca="1" si="96"/>
        <v>296.92898272553151</v>
      </c>
      <c r="B3136" s="50">
        <f t="shared" ca="1" si="97"/>
        <v>-119.25928508484679</v>
      </c>
    </row>
    <row r="3137" spans="1:2" x14ac:dyDescent="0.2">
      <c r="A3137" s="57">
        <f t="shared" ca="1" si="96"/>
        <v>297.02495201535879</v>
      </c>
      <c r="B3137" s="50">
        <f t="shared" ca="1" si="97"/>
        <v>-120.08968791344608</v>
      </c>
    </row>
    <row r="3138" spans="1:2" x14ac:dyDescent="0.2">
      <c r="A3138" s="57">
        <f t="shared" ca="1" si="96"/>
        <v>297.12092130518607</v>
      </c>
      <c r="B3138" s="50">
        <f t="shared" ca="1" si="97"/>
        <v>-120.94759987816903</v>
      </c>
    </row>
    <row r="3139" spans="1:2" x14ac:dyDescent="0.2">
      <c r="A3139" s="57">
        <f t="shared" ca="1" si="96"/>
        <v>297.21689059501335</v>
      </c>
      <c r="B3139" s="50">
        <f t="shared" ca="1" si="97"/>
        <v>-121.83488327463566</v>
      </c>
    </row>
    <row r="3140" spans="1:2" x14ac:dyDescent="0.2">
      <c r="A3140" s="57">
        <f t="shared" ca="1" si="96"/>
        <v>297.31285988484063</v>
      </c>
      <c r="B3140" s="50">
        <f t="shared" ca="1" si="97"/>
        <v>-122.75359820650338</v>
      </c>
    </row>
    <row r="3141" spans="1:2" x14ac:dyDescent="0.2">
      <c r="A3141" s="57">
        <f t="shared" ca="1" si="96"/>
        <v>297.40882917466791</v>
      </c>
      <c r="B3141" s="50">
        <f t="shared" ca="1" si="97"/>
        <v>-123.70603169266231</v>
      </c>
    </row>
    <row r="3142" spans="1:2" x14ac:dyDescent="0.2">
      <c r="A3142" s="57">
        <f t="shared" ca="1" si="96"/>
        <v>297.5047984644952</v>
      </c>
      <c r="B3142" s="50">
        <f t="shared" ca="1" si="97"/>
        <v>-124.69473234583332</v>
      </c>
    </row>
    <row r="3143" spans="1:2" x14ac:dyDescent="0.2">
      <c r="A3143" s="57">
        <f t="shared" ca="1" si="96"/>
        <v>297.60076775432248</v>
      </c>
      <c r="B3143" s="50">
        <f t="shared" ca="1" si="97"/>
        <v>-125.72255195637545</v>
      </c>
    </row>
    <row r="3144" spans="1:2" x14ac:dyDescent="0.2">
      <c r="A3144" s="57">
        <f t="shared" ca="1" si="96"/>
        <v>297.69673704414976</v>
      </c>
      <c r="B3144" s="50">
        <f t="shared" ca="1" si="97"/>
        <v>-126.79269570407635</v>
      </c>
    </row>
    <row r="3145" spans="1:2" x14ac:dyDescent="0.2">
      <c r="A3145" s="57">
        <f t="shared" ca="1" si="96"/>
        <v>297.79270633397704</v>
      </c>
      <c r="B3145" s="50">
        <f t="shared" ca="1" si="97"/>
        <v>-127.90878324525069</v>
      </c>
    </row>
    <row r="3146" spans="1:2" x14ac:dyDescent="0.2">
      <c r="A3146" s="57">
        <f t="shared" ca="1" si="96"/>
        <v>297.88867562380432</v>
      </c>
      <c r="B3146" s="50">
        <f t="shared" ca="1" si="97"/>
        <v>-129.0749236383611</v>
      </c>
    </row>
    <row r="3147" spans="1:2" x14ac:dyDescent="0.2">
      <c r="A3147" s="57">
        <f t="shared" ca="1" si="96"/>
        <v>297.9846449136316</v>
      </c>
      <c r="B3147" s="50">
        <f t="shared" ca="1" si="97"/>
        <v>-130.29580806108672</v>
      </c>
    </row>
    <row r="3148" spans="1:2" x14ac:dyDescent="0.2">
      <c r="A3148" s="57">
        <f t="shared" ca="1" si="96"/>
        <v>298.08061420345888</v>
      </c>
      <c r="B3148" s="50">
        <f t="shared" ca="1" si="97"/>
        <v>-131.57682565936574</v>
      </c>
    </row>
    <row r="3149" spans="1:2" x14ac:dyDescent="0.2">
      <c r="A3149" s="57">
        <f t="shared" ca="1" si="96"/>
        <v>298.17658349328616</v>
      </c>
      <c r="B3149" s="50">
        <f t="shared" ca="1" si="97"/>
        <v>-132.92420984454913</v>
      </c>
    </row>
    <row r="3150" spans="1:2" x14ac:dyDescent="0.2">
      <c r="A3150" s="57">
        <f t="shared" ca="1" si="96"/>
        <v>298.27255278311344</v>
      </c>
      <c r="B3150" s="50">
        <f t="shared" ca="1" si="97"/>
        <v>-134.34522521526</v>
      </c>
    </row>
    <row r="3151" spans="1:2" x14ac:dyDescent="0.2">
      <c r="A3151" s="57">
        <f t="shared" ca="1" si="96"/>
        <v>298.36852207294072</v>
      </c>
      <c r="B3151" s="50">
        <f t="shared" ca="1" si="97"/>
        <v>-135.84840949999597</v>
      </c>
    </row>
    <row r="3152" spans="1:2" x14ac:dyDescent="0.2">
      <c r="A3152" s="57">
        <f t="shared" ca="1" si="96"/>
        <v>298.464491362768</v>
      </c>
      <c r="B3152" s="50">
        <f t="shared" ca="1" si="97"/>
        <v>-137.44389126987818</v>
      </c>
    </row>
    <row r="3153" spans="1:2" x14ac:dyDescent="0.2">
      <c r="A3153" s="57">
        <f t="shared" ca="1" si="96"/>
        <v>298.56046065259528</v>
      </c>
      <c r="B3153" s="50">
        <f t="shared" ca="1" si="97"/>
        <v>-139.14381395983594</v>
      </c>
    </row>
    <row r="3154" spans="1:2" x14ac:dyDescent="0.2">
      <c r="A3154" s="57">
        <f t="shared" ca="1" si="96"/>
        <v>298.65642994242256</v>
      </c>
      <c r="B3154" s="50">
        <f t="shared" ca="1" si="97"/>
        <v>-140.96291221220406</v>
      </c>
    </row>
    <row r="3155" spans="1:2" x14ac:dyDescent="0.2">
      <c r="A3155" s="57">
        <f t="shared" ca="1" si="96"/>
        <v>298.75239923224984</v>
      </c>
      <c r="B3155" s="50">
        <f t="shared" ca="1" si="97"/>
        <v>-142.91931174686238</v>
      </c>
    </row>
    <row r="3156" spans="1:2" x14ac:dyDescent="0.2">
      <c r="A3156" s="57">
        <f t="shared" ca="1" si="96"/>
        <v>298.84836852207712</v>
      </c>
      <c r="B3156" s="50">
        <f t="shared" ca="1" si="97"/>
        <v>-145.03566635081495</v>
      </c>
    </row>
    <row r="3157" spans="1:2" x14ac:dyDescent="0.2">
      <c r="A3157" s="57">
        <f t="shared" ca="1" si="96"/>
        <v>298.9443378119044</v>
      </c>
      <c r="B3157" s="50">
        <f t="shared" ca="1" si="97"/>
        <v>-147.34081969630719</v>
      </c>
    </row>
    <row r="3158" spans="1:2" x14ac:dyDescent="0.2">
      <c r="A3158" s="57">
        <f t="shared" ca="1" si="96"/>
        <v>299.04030710173168</v>
      </c>
      <c r="B3158" s="50">
        <f t="shared" ca="1" si="97"/>
        <v>-149.87231520733016</v>
      </c>
    </row>
    <row r="3159" spans="1:2" x14ac:dyDescent="0.2">
      <c r="A3159" s="57">
        <f t="shared" ca="1" si="96"/>
        <v>299.13627639155897</v>
      </c>
      <c r="B3159" s="50">
        <f t="shared" ca="1" si="97"/>
        <v>-152.68033839010971</v>
      </c>
    </row>
    <row r="3160" spans="1:2" x14ac:dyDescent="0.2">
      <c r="A3160" s="57">
        <f t="shared" ca="1" si="96"/>
        <v>299.23224568138625</v>
      </c>
      <c r="B3160" s="50">
        <f t="shared" ca="1" si="97"/>
        <v>-155.83421249097853</v>
      </c>
    </row>
    <row r="3161" spans="1:2" x14ac:dyDescent="0.2">
      <c r="A3161" s="57">
        <f t="shared" ca="1" si="96"/>
        <v>299.32821497121353</v>
      </c>
      <c r="B3161" s="50">
        <f t="shared" ca="1" si="97"/>
        <v>-159.43375941544235</v>
      </c>
    </row>
    <row r="3162" spans="1:2" x14ac:dyDescent="0.2">
      <c r="A3162" s="57">
        <f t="shared" ca="1" si="96"/>
        <v>299.42418426104081</v>
      </c>
      <c r="B3162" s="50">
        <f t="shared" ca="1" si="97"/>
        <v>-163.63075559192572</v>
      </c>
    </row>
    <row r="3163" spans="1:2" x14ac:dyDescent="0.2">
      <c r="A3163" s="57">
        <f t="shared" ca="1" si="96"/>
        <v>299.52015355086809</v>
      </c>
      <c r="B3163" s="50">
        <f t="shared" ca="1" si="97"/>
        <v>-168.67384142531986</v>
      </c>
    </row>
    <row r="3164" spans="1:2" x14ac:dyDescent="0.2">
      <c r="A3164" s="57">
        <f t="shared" ca="1" si="96"/>
        <v>299.61612284069537</v>
      </c>
      <c r="B3164" s="50">
        <f t="shared" ca="1" si="97"/>
        <v>-175.01729044027255</v>
      </c>
    </row>
    <row r="3165" spans="1:2" x14ac:dyDescent="0.2">
      <c r="A3165" s="57">
        <f t="shared" ca="1" si="96"/>
        <v>299.71209213052265</v>
      </c>
      <c r="B3165" s="50">
        <f t="shared" ca="1" si="97"/>
        <v>-183.6515872955151</v>
      </c>
    </row>
    <row r="3166" spans="1:2" x14ac:dyDescent="0.2">
      <c r="A3166" s="57">
        <f t="shared" ca="1" si="96"/>
        <v>299.80806142034993</v>
      </c>
      <c r="B3166" s="50">
        <f t="shared" ca="1" si="97"/>
        <v>-197.63794765237648</v>
      </c>
    </row>
    <row r="3167" spans="1:2" x14ac:dyDescent="0.2">
      <c r="A3167" s="57">
        <f t="shared" ca="1" si="96"/>
        <v>299.90403071017721</v>
      </c>
      <c r="B3167" s="50">
        <f t="shared" ca="1" si="97"/>
        <v>-613.43541492076713</v>
      </c>
    </row>
    <row r="3168" spans="1:2" x14ac:dyDescent="0.2">
      <c r="A3168" s="57">
        <f t="shared" ca="1" si="96"/>
        <v>300.00000000000449</v>
      </c>
      <c r="B3168" s="50">
        <f t="shared" ca="1" si="97"/>
        <v>-203.67061721349353</v>
      </c>
    </row>
    <row r="3169" spans="1:2" x14ac:dyDescent="0.2">
      <c r="A3169" s="57">
        <f t="shared" ca="1" si="96"/>
        <v>300.09596928983177</v>
      </c>
      <c r="B3169" s="50">
        <f t="shared" ca="1" si="97"/>
        <v>-197.65012976488401</v>
      </c>
    </row>
    <row r="3170" spans="1:2" x14ac:dyDescent="0.2">
      <c r="A3170" s="57">
        <f t="shared" ca="1" si="96"/>
        <v>300.19193857965905</v>
      </c>
      <c r="B3170" s="50">
        <f t="shared" ca="1" si="97"/>
        <v>-244.96022678237989</v>
      </c>
    </row>
    <row r="3171" spans="1:2" x14ac:dyDescent="0.2">
      <c r="A3171" s="57">
        <f t="shared" ca="1" si="96"/>
        <v>300.28790786948633</v>
      </c>
      <c r="B3171" s="50">
        <f t="shared" ca="1" si="97"/>
        <v>-185.65984363954902</v>
      </c>
    </row>
    <row r="3172" spans="1:2" x14ac:dyDescent="0.2">
      <c r="A3172" s="57">
        <f t="shared" ca="1" si="96"/>
        <v>300.38387715931361</v>
      </c>
      <c r="B3172" s="50">
        <f t="shared" ca="1" si="97"/>
        <v>-175.76358161476583</v>
      </c>
    </row>
    <row r="3173" spans="1:2" x14ac:dyDescent="0.2">
      <c r="A3173" s="57">
        <f t="shared" ca="1" si="96"/>
        <v>300.47984644914089</v>
      </c>
      <c r="B3173" s="50">
        <f t="shared" ca="1" si="97"/>
        <v>-169.08103402163349</v>
      </c>
    </row>
    <row r="3174" spans="1:2" x14ac:dyDescent="0.2">
      <c r="A3174" s="57">
        <f t="shared" ca="1" si="96"/>
        <v>300.57581573896817</v>
      </c>
      <c r="B3174" s="50">
        <f t="shared" ca="1" si="97"/>
        <v>-163.91252390598365</v>
      </c>
    </row>
    <row r="3175" spans="1:2" x14ac:dyDescent="0.2">
      <c r="A3175" s="57">
        <f t="shared" ca="1" si="96"/>
        <v>300.67178502879545</v>
      </c>
      <c r="B3175" s="50">
        <f t="shared" ca="1" si="97"/>
        <v>-159.66355534511507</v>
      </c>
    </row>
    <row r="3176" spans="1:2" x14ac:dyDescent="0.2">
      <c r="A3176" s="57">
        <f t="shared" ca="1" si="96"/>
        <v>300.76775431862274</v>
      </c>
      <c r="B3176" s="50">
        <f t="shared" ca="1" si="97"/>
        <v>-156.04323411696058</v>
      </c>
    </row>
    <row r="3177" spans="1:2" x14ac:dyDescent="0.2">
      <c r="A3177" s="57">
        <f t="shared" ca="1" si="96"/>
        <v>300.86372360845002</v>
      </c>
      <c r="B3177" s="50">
        <f t="shared" ca="1" si="97"/>
        <v>-152.88377903915344</v>
      </c>
    </row>
    <row r="3178" spans="1:2" x14ac:dyDescent="0.2">
      <c r="A3178" s="57">
        <f t="shared" ca="1" si="96"/>
        <v>300.9596928982773</v>
      </c>
      <c r="B3178" s="50">
        <f t="shared" ca="1" si="97"/>
        <v>-150.07832916270146</v>
      </c>
    </row>
    <row r="3179" spans="1:2" x14ac:dyDescent="0.2">
      <c r="A3179" s="57">
        <f t="shared" ref="A3179:A3242" ca="1" si="98">OFFSET(A3179,-1,0)+f_stop/5000</f>
        <v>301.05566218810458</v>
      </c>
      <c r="B3179" s="50">
        <f t="shared" ref="B3179:B3242" ca="1" si="99">20*LOG(ABS(   (1/f_dec*SIN(f_dec*$A3179/Fm*PI())/SIN($A3179/Fm*PI()))^(order-2) * (1/f_dec2*SIN(f_dec2*$A3179/Fm*PI())/SIN($A3179/Fm*PI())) *  (1/(f_dec*n_avg)*SIN((f_dec*n_avg)*$A3179/Fm*PI())/SIN($A3179/Fm*PI()))    ))</f>
        <v>-147.55411577491265</v>
      </c>
    </row>
    <row r="3180" spans="1:2" x14ac:dyDescent="0.2">
      <c r="A3180" s="57">
        <f t="shared" ca="1" si="98"/>
        <v>301.15163147793186</v>
      </c>
      <c r="B3180" s="50">
        <f t="shared" ca="1" si="99"/>
        <v>-145.25912438701906</v>
      </c>
    </row>
    <row r="3181" spans="1:2" x14ac:dyDescent="0.2">
      <c r="A3181" s="57">
        <f t="shared" ca="1" si="98"/>
        <v>301.24760076775914</v>
      </c>
      <c r="B3181" s="50">
        <f t="shared" ca="1" si="99"/>
        <v>-143.1547765795398</v>
      </c>
    </row>
    <row r="3182" spans="1:2" x14ac:dyDescent="0.2">
      <c r="A3182" s="57">
        <f t="shared" ca="1" si="98"/>
        <v>301.34357005758642</v>
      </c>
      <c r="B3182" s="50">
        <f t="shared" ca="1" si="99"/>
        <v>-141.21161181226347</v>
      </c>
    </row>
    <row r="3183" spans="1:2" x14ac:dyDescent="0.2">
      <c r="A3183" s="57">
        <f t="shared" ca="1" si="98"/>
        <v>301.4395393474137</v>
      </c>
      <c r="B3183" s="50">
        <f t="shared" ca="1" si="99"/>
        <v>-139.40659247859952</v>
      </c>
    </row>
    <row r="3184" spans="1:2" x14ac:dyDescent="0.2">
      <c r="A3184" s="57">
        <f t="shared" ca="1" si="98"/>
        <v>301.53550863724098</v>
      </c>
      <c r="B3184" s="50">
        <f t="shared" ca="1" si="99"/>
        <v>-137.72134521256558</v>
      </c>
    </row>
    <row r="3185" spans="1:2" x14ac:dyDescent="0.2">
      <c r="A3185" s="57">
        <f t="shared" ca="1" si="98"/>
        <v>301.63147792706826</v>
      </c>
      <c r="B3185" s="50">
        <f t="shared" ca="1" si="99"/>
        <v>-136.14097053994195</v>
      </c>
    </row>
    <row r="3186" spans="1:2" x14ac:dyDescent="0.2">
      <c r="A3186" s="57">
        <f t="shared" ca="1" si="98"/>
        <v>301.72744721689554</v>
      </c>
      <c r="B3186" s="50">
        <f t="shared" ca="1" si="99"/>
        <v>-134.65321231697092</v>
      </c>
    </row>
    <row r="3187" spans="1:2" x14ac:dyDescent="0.2">
      <c r="A3187" s="57">
        <f t="shared" ca="1" si="98"/>
        <v>301.82341650672282</v>
      </c>
      <c r="B3187" s="50">
        <f t="shared" ca="1" si="99"/>
        <v>-133.2478630633926</v>
      </c>
    </row>
    <row r="3188" spans="1:2" x14ac:dyDescent="0.2">
      <c r="A3188" s="57">
        <f t="shared" ca="1" si="98"/>
        <v>301.9193857965501</v>
      </c>
      <c r="B3188" s="50">
        <f t="shared" ca="1" si="99"/>
        <v>-131.91632864079901</v>
      </c>
    </row>
    <row r="3189" spans="1:2" x14ac:dyDescent="0.2">
      <c r="A3189" s="57">
        <f t="shared" ca="1" si="98"/>
        <v>302.01535508637738</v>
      </c>
      <c r="B3189" s="50">
        <f t="shared" ca="1" si="99"/>
        <v>-130.65130336880094</v>
      </c>
    </row>
    <row r="3190" spans="1:2" x14ac:dyDescent="0.2">
      <c r="A3190" s="57">
        <f t="shared" ca="1" si="98"/>
        <v>302.11132437620466</v>
      </c>
      <c r="B3190" s="50">
        <f t="shared" ca="1" si="99"/>
        <v>-129.44652341509794</v>
      </c>
    </row>
    <row r="3191" spans="1:2" x14ac:dyDescent="0.2">
      <c r="A3191" s="57">
        <f t="shared" ca="1" si="98"/>
        <v>302.20729366603194</v>
      </c>
      <c r="B3191" s="50">
        <f t="shared" ca="1" si="99"/>
        <v>-128.2965767663685</v>
      </c>
    </row>
    <row r="3192" spans="1:2" x14ac:dyDescent="0.2">
      <c r="A3192" s="57">
        <f t="shared" ca="1" si="98"/>
        <v>302.30326295585922</v>
      </c>
      <c r="B3192" s="50">
        <f t="shared" ca="1" si="99"/>
        <v>-127.1967548200022</v>
      </c>
    </row>
    <row r="3193" spans="1:2" x14ac:dyDescent="0.2">
      <c r="A3193" s="57">
        <f t="shared" ca="1" si="98"/>
        <v>302.39923224568651</v>
      </c>
      <c r="B3193" s="50">
        <f t="shared" ca="1" si="99"/>
        <v>-126.14293507408883</v>
      </c>
    </row>
    <row r="3194" spans="1:2" x14ac:dyDescent="0.2">
      <c r="A3194" s="57">
        <f t="shared" ca="1" si="98"/>
        <v>302.49520153551379</v>
      </c>
      <c r="B3194" s="50">
        <f t="shared" ca="1" si="99"/>
        <v>-125.13148738228438</v>
      </c>
    </row>
    <row r="3195" spans="1:2" x14ac:dyDescent="0.2">
      <c r="A3195" s="57">
        <f t="shared" ca="1" si="98"/>
        <v>302.59117082534107</v>
      </c>
      <c r="B3195" s="50">
        <f t="shared" ca="1" si="99"/>
        <v>-124.1591982936105</v>
      </c>
    </row>
    <row r="3196" spans="1:2" x14ac:dyDescent="0.2">
      <c r="A3196" s="57">
        <f t="shared" ca="1" si="98"/>
        <v>302.68714011516835</v>
      </c>
      <c r="B3196" s="50">
        <f t="shared" ca="1" si="99"/>
        <v>-123.22320943309447</v>
      </c>
    </row>
    <row r="3197" spans="1:2" x14ac:dyDescent="0.2">
      <c r="A3197" s="57">
        <f t="shared" ca="1" si="98"/>
        <v>302.78310940499563</v>
      </c>
      <c r="B3197" s="50">
        <f t="shared" ca="1" si="99"/>
        <v>-122.32096689930152</v>
      </c>
    </row>
    <row r="3198" spans="1:2" x14ac:dyDescent="0.2">
      <c r="A3198" s="57">
        <f t="shared" ca="1" si="98"/>
        <v>302.87907869482291</v>
      </c>
      <c r="B3198" s="50">
        <f t="shared" ca="1" si="99"/>
        <v>-121.45017939034858</v>
      </c>
    </row>
    <row r="3199" spans="1:2" x14ac:dyDescent="0.2">
      <c r="A3199" s="57">
        <f t="shared" ca="1" si="98"/>
        <v>302.97504798465019</v>
      </c>
      <c r="B3199" s="50">
        <f t="shared" ca="1" si="99"/>
        <v>-120.6087833073764</v>
      </c>
    </row>
    <row r="3200" spans="1:2" x14ac:dyDescent="0.2">
      <c r="A3200" s="57">
        <f t="shared" ca="1" si="98"/>
        <v>303.07101727447747</v>
      </c>
      <c r="B3200" s="50">
        <f t="shared" ca="1" si="99"/>
        <v>-119.79491348200304</v>
      </c>
    </row>
    <row r="3201" spans="1:2" x14ac:dyDescent="0.2">
      <c r="A3201" s="57">
        <f t="shared" ca="1" si="98"/>
        <v>303.16698656430475</v>
      </c>
      <c r="B3201" s="50">
        <f t="shared" ca="1" si="99"/>
        <v>-119.00687847166191</v>
      </c>
    </row>
    <row r="3202" spans="1:2" x14ac:dyDescent="0.2">
      <c r="A3202" s="57">
        <f t="shared" ca="1" si="98"/>
        <v>303.26295585413203</v>
      </c>
      <c r="B3202" s="50">
        <f t="shared" ca="1" si="99"/>
        <v>-118.24313959155577</v>
      </c>
    </row>
    <row r="3203" spans="1:2" x14ac:dyDescent="0.2">
      <c r="A3203" s="57">
        <f t="shared" ca="1" si="98"/>
        <v>303.35892514395931</v>
      </c>
      <c r="B3203" s="50">
        <f t="shared" ca="1" si="99"/>
        <v>-117.50229302362042</v>
      </c>
    </row>
    <row r="3204" spans="1:2" x14ac:dyDescent="0.2">
      <c r="A3204" s="57">
        <f t="shared" ca="1" si="98"/>
        <v>303.45489443378659</v>
      </c>
      <c r="B3204" s="50">
        <f t="shared" ca="1" si="99"/>
        <v>-116.78305447507179</v>
      </c>
    </row>
    <row r="3205" spans="1:2" x14ac:dyDescent="0.2">
      <c r="A3205" s="57">
        <f t="shared" ca="1" si="98"/>
        <v>303.55086372361387</v>
      </c>
      <c r="B3205" s="50">
        <f t="shared" ca="1" si="99"/>
        <v>-116.08424596187754</v>
      </c>
    </row>
    <row r="3206" spans="1:2" x14ac:dyDescent="0.2">
      <c r="A3206" s="57">
        <f t="shared" ca="1" si="98"/>
        <v>303.64683301344115</v>
      </c>
      <c r="B3206" s="50">
        <f t="shared" ca="1" si="99"/>
        <v>-115.40478437288597</v>
      </c>
    </row>
    <row r="3207" spans="1:2" x14ac:dyDescent="0.2">
      <c r="A3207" s="57">
        <f t="shared" ca="1" si="98"/>
        <v>303.74280230326843</v>
      </c>
      <c r="B3207" s="50">
        <f t="shared" ca="1" si="99"/>
        <v>-114.7436715338383</v>
      </c>
    </row>
    <row r="3208" spans="1:2" x14ac:dyDescent="0.2">
      <c r="A3208" s="57">
        <f t="shared" ca="1" si="98"/>
        <v>303.83877159309571</v>
      </c>
      <c r="B3208" s="50">
        <f t="shared" ca="1" si="99"/>
        <v>-114.09998554087835</v>
      </c>
    </row>
    <row r="3209" spans="1:2" x14ac:dyDescent="0.2">
      <c r="A3209" s="57">
        <f t="shared" ca="1" si="98"/>
        <v>303.93474088292299</v>
      </c>
      <c r="B3209" s="50">
        <f t="shared" ca="1" si="99"/>
        <v>-113.47287317349418</v>
      </c>
    </row>
    <row r="3210" spans="1:2" x14ac:dyDescent="0.2">
      <c r="A3210" s="57">
        <f t="shared" ca="1" si="98"/>
        <v>304.03071017275028</v>
      </c>
      <c r="B3210" s="50">
        <f t="shared" ca="1" si="99"/>
        <v>-112.86154322926191</v>
      </c>
    </row>
    <row r="3211" spans="1:2" x14ac:dyDescent="0.2">
      <c r="A3211" s="57">
        <f t="shared" ca="1" si="98"/>
        <v>304.12667946257756</v>
      </c>
      <c r="B3211" s="50">
        <f t="shared" ca="1" si="99"/>
        <v>-112.26526064901296</v>
      </c>
    </row>
    <row r="3212" spans="1:2" x14ac:dyDescent="0.2">
      <c r="A3212" s="57">
        <f t="shared" ca="1" si="98"/>
        <v>304.22264875240484</v>
      </c>
      <c r="B3212" s="50">
        <f t="shared" ca="1" si="99"/>
        <v>-111.68334132241206</v>
      </c>
    </row>
    <row r="3213" spans="1:2" x14ac:dyDescent="0.2">
      <c r="A3213" s="57">
        <f t="shared" ca="1" si="98"/>
        <v>304.31861804223212</v>
      </c>
      <c r="B3213" s="50">
        <f t="shared" ca="1" si="99"/>
        <v>-111.11514748140793</v>
      </c>
    </row>
    <row r="3214" spans="1:2" x14ac:dyDescent="0.2">
      <c r="A3214" s="57">
        <f t="shared" ca="1" si="98"/>
        <v>304.4145873320594</v>
      </c>
      <c r="B3214" s="50">
        <f t="shared" ca="1" si="99"/>
        <v>-110.56008360340492</v>
      </c>
    </row>
    <row r="3215" spans="1:2" x14ac:dyDescent="0.2">
      <c r="A3215" s="57">
        <f t="shared" ca="1" si="98"/>
        <v>304.51055662188668</v>
      </c>
      <c r="B3215" s="50">
        <f t="shared" ca="1" si="99"/>
        <v>-110.01759275785741</v>
      </c>
    </row>
    <row r="3216" spans="1:2" x14ac:dyDescent="0.2">
      <c r="A3216" s="57">
        <f t="shared" ca="1" si="98"/>
        <v>304.60652591171396</v>
      </c>
      <c r="B3216" s="50">
        <f t="shared" ca="1" si="99"/>
        <v>-109.48715333986641</v>
      </c>
    </row>
    <row r="3217" spans="1:2" x14ac:dyDescent="0.2">
      <c r="A3217" s="57">
        <f t="shared" ca="1" si="98"/>
        <v>304.70249520154124</v>
      </c>
      <c r="B3217" s="50">
        <f t="shared" ca="1" si="99"/>
        <v>-108.96827614254796</v>
      </c>
    </row>
    <row r="3218" spans="1:2" x14ac:dyDescent="0.2">
      <c r="A3218" s="57">
        <f t="shared" ca="1" si="98"/>
        <v>304.79846449136852</v>
      </c>
      <c r="B3218" s="50">
        <f t="shared" ca="1" si="99"/>
        <v>-108.46050172683535</v>
      </c>
    </row>
    <row r="3219" spans="1:2" x14ac:dyDescent="0.2">
      <c r="A3219" s="57">
        <f t="shared" ca="1" si="98"/>
        <v>304.8944337811958</v>
      </c>
      <c r="B3219" s="50">
        <f t="shared" ca="1" si="99"/>
        <v>-107.9633980531372</v>
      </c>
    </row>
    <row r="3220" spans="1:2" x14ac:dyDescent="0.2">
      <c r="A3220" s="57">
        <f t="shared" ca="1" si="98"/>
        <v>304.99040307102308</v>
      </c>
      <c r="B3220" s="50">
        <f t="shared" ca="1" si="99"/>
        <v>-107.47655834415818</v>
      </c>
    </row>
    <row r="3221" spans="1:2" x14ac:dyDescent="0.2">
      <c r="A3221" s="57">
        <f t="shared" ca="1" si="98"/>
        <v>305.08637236085036</v>
      </c>
      <c r="B3221" s="50">
        <f t="shared" ca="1" si="99"/>
        <v>-106.99959915229837</v>
      </c>
    </row>
    <row r="3222" spans="1:2" x14ac:dyDescent="0.2">
      <c r="A3222" s="57">
        <f t="shared" ca="1" si="98"/>
        <v>305.18234165067764</v>
      </c>
      <c r="B3222" s="50">
        <f t="shared" ca="1" si="99"/>
        <v>-106.53215860855512</v>
      </c>
    </row>
    <row r="3223" spans="1:2" x14ac:dyDescent="0.2">
      <c r="A3223" s="57">
        <f t="shared" ca="1" si="98"/>
        <v>305.27831094050492</v>
      </c>
      <c r="B3223" s="50">
        <f t="shared" ca="1" si="99"/>
        <v>-106.07389483283623</v>
      </c>
    </row>
    <row r="3224" spans="1:2" x14ac:dyDescent="0.2">
      <c r="A3224" s="57">
        <f t="shared" ca="1" si="98"/>
        <v>305.3742802303322</v>
      </c>
      <c r="B3224" s="50">
        <f t="shared" ca="1" si="99"/>
        <v>-105.62448448813771</v>
      </c>
    </row>
    <row r="3225" spans="1:2" x14ac:dyDescent="0.2">
      <c r="A3225" s="57">
        <f t="shared" ca="1" si="98"/>
        <v>305.47024952015948</v>
      </c>
      <c r="B3225" s="50">
        <f t="shared" ca="1" si="99"/>
        <v>-105.18362146323048</v>
      </c>
    </row>
    <row r="3226" spans="1:2" x14ac:dyDescent="0.2">
      <c r="A3226" s="57">
        <f t="shared" ca="1" si="98"/>
        <v>305.56621880998676</v>
      </c>
      <c r="B3226" s="50">
        <f t="shared" ca="1" si="99"/>
        <v>-104.75101567038044</v>
      </c>
    </row>
    <row r="3227" spans="1:2" x14ac:dyDescent="0.2">
      <c r="A3227" s="57">
        <f t="shared" ca="1" si="98"/>
        <v>305.66218809981405</v>
      </c>
      <c r="B3227" s="50">
        <f t="shared" ca="1" si="99"/>
        <v>-104.326391946244</v>
      </c>
    </row>
    <row r="3228" spans="1:2" x14ac:dyDescent="0.2">
      <c r="A3228" s="57">
        <f t="shared" ca="1" si="98"/>
        <v>305.75815738964133</v>
      </c>
      <c r="B3228" s="50">
        <f t="shared" ca="1" si="99"/>
        <v>-103.90948904548834</v>
      </c>
    </row>
    <row r="3229" spans="1:2" x14ac:dyDescent="0.2">
      <c r="A3229" s="57">
        <f t="shared" ca="1" si="98"/>
        <v>305.85412667946861</v>
      </c>
      <c r="B3229" s="50">
        <f t="shared" ca="1" si="99"/>
        <v>-103.50005871790145</v>
      </c>
    </row>
    <row r="3230" spans="1:2" x14ac:dyDescent="0.2">
      <c r="A3230" s="57">
        <f t="shared" ca="1" si="98"/>
        <v>305.95009596929589</v>
      </c>
      <c r="B3230" s="50">
        <f t="shared" ca="1" si="99"/>
        <v>-103.09786486080567</v>
      </c>
    </row>
    <row r="3231" spans="1:2" x14ac:dyDescent="0.2">
      <c r="A3231" s="57">
        <f t="shared" ca="1" si="98"/>
        <v>306.04606525912317</v>
      </c>
      <c r="B3231" s="50">
        <f t="shared" ca="1" si="99"/>
        <v>-102.70268273952021</v>
      </c>
    </row>
    <row r="3232" spans="1:2" x14ac:dyDescent="0.2">
      <c r="A3232" s="57">
        <f t="shared" ca="1" si="98"/>
        <v>306.14203454895045</v>
      </c>
      <c r="B3232" s="50">
        <f t="shared" ca="1" si="99"/>
        <v>-102.31429826941692</v>
      </c>
    </row>
    <row r="3233" spans="1:2" x14ac:dyDescent="0.2">
      <c r="A3233" s="57">
        <f t="shared" ca="1" si="98"/>
        <v>306.23800383877773</v>
      </c>
      <c r="B3233" s="50">
        <f t="shared" ca="1" si="99"/>
        <v>-101.93250735381135</v>
      </c>
    </row>
    <row r="3234" spans="1:2" x14ac:dyDescent="0.2">
      <c r="A3234" s="57">
        <f t="shared" ca="1" si="98"/>
        <v>306.33397312860501</v>
      </c>
      <c r="B3234" s="50">
        <f t="shared" ca="1" si="99"/>
        <v>-101.55711527256393</v>
      </c>
    </row>
    <row r="3235" spans="1:2" x14ac:dyDescent="0.2">
      <c r="A3235" s="57">
        <f t="shared" ca="1" si="98"/>
        <v>306.42994241843229</v>
      </c>
      <c r="B3235" s="50">
        <f t="shared" ca="1" si="99"/>
        <v>-101.18793611679101</v>
      </c>
    </row>
    <row r="3236" spans="1:2" x14ac:dyDescent="0.2">
      <c r="A3236" s="57">
        <f t="shared" ca="1" si="98"/>
        <v>306.52591170825957</v>
      </c>
      <c r="B3236" s="50">
        <f t="shared" ca="1" si="99"/>
        <v>-100.82479226557757</v>
      </c>
    </row>
    <row r="3237" spans="1:2" x14ac:dyDescent="0.2">
      <c r="A3237" s="57">
        <f t="shared" ca="1" si="98"/>
        <v>306.62188099808685</v>
      </c>
      <c r="B3237" s="50">
        <f t="shared" ca="1" si="99"/>
        <v>-100.46751390099787</v>
      </c>
    </row>
    <row r="3238" spans="1:2" x14ac:dyDescent="0.2">
      <c r="A3238" s="57">
        <f t="shared" ca="1" si="98"/>
        <v>306.71785028791413</v>
      </c>
      <c r="B3238" s="50">
        <f t="shared" ca="1" si="99"/>
        <v>-100.11593855812637</v>
      </c>
    </row>
    <row r="3239" spans="1:2" x14ac:dyDescent="0.2">
      <c r="A3239" s="57">
        <f t="shared" ca="1" si="98"/>
        <v>306.81381957774141</v>
      </c>
      <c r="B3239" s="50">
        <f t="shared" ca="1" si="99"/>
        <v>-99.769910707050428</v>
      </c>
    </row>
    <row r="3240" spans="1:2" x14ac:dyDescent="0.2">
      <c r="A3240" s="57">
        <f t="shared" ca="1" si="98"/>
        <v>306.90978886756869</v>
      </c>
      <c r="B3240" s="50">
        <f t="shared" ca="1" si="99"/>
        <v>-99.429281364194196</v>
      </c>
    </row>
    <row r="3241" spans="1:2" x14ac:dyDescent="0.2">
      <c r="A3241" s="57">
        <f t="shared" ca="1" si="98"/>
        <v>307.00575815739597</v>
      </c>
      <c r="B3241" s="50">
        <f t="shared" ca="1" si="99"/>
        <v>-99.09390773051328</v>
      </c>
    </row>
    <row r="3242" spans="1:2" x14ac:dyDescent="0.2">
      <c r="A3242" s="57">
        <f t="shared" ca="1" si="98"/>
        <v>307.10172744722325</v>
      </c>
      <c r="B3242" s="50">
        <f t="shared" ca="1" si="99"/>
        <v>-98.763652854370065</v>
      </c>
    </row>
    <row r="3243" spans="1:2" x14ac:dyDescent="0.2">
      <c r="A3243" s="57">
        <f t="shared" ref="A3243:A3306" ca="1" si="100">OFFSET(A3243,-1,0)+f_stop/5000</f>
        <v>307.19769673705053</v>
      </c>
      <c r="B3243" s="50">
        <f t="shared" ref="B3243:B3306" ca="1" si="101">20*LOG(ABS(   (1/f_dec*SIN(f_dec*$A3243/Fm*PI())/SIN($A3243/Fm*PI()))^(order-2) * (1/f_dec2*SIN(f_dec2*$A3243/Fm*PI())/SIN($A3243/Fm*PI())) *  (1/(f_dec*n_avg)*SIN((f_dec*n_avg)*$A3243/Fm*PI())/SIN($A3243/Fm*PI()))    ))</f>
        <v>-98.438385317087537</v>
      </c>
    </row>
    <row r="3244" spans="1:2" x14ac:dyDescent="0.2">
      <c r="A3244" s="57">
        <f t="shared" ca="1" si="100"/>
        <v>307.29366602687782</v>
      </c>
      <c r="B3244" s="50">
        <f t="shared" ca="1" si="101"/>
        <v>-98.117978939378659</v>
      </c>
    </row>
    <row r="3245" spans="1:2" x14ac:dyDescent="0.2">
      <c r="A3245" s="57">
        <f t="shared" ca="1" si="100"/>
        <v>307.3896353167051</v>
      </c>
      <c r="B3245" s="50">
        <f t="shared" ca="1" si="101"/>
        <v>-97.802312507009731</v>
      </c>
    </row>
    <row r="3246" spans="1:2" x14ac:dyDescent="0.2">
      <c r="A3246" s="57">
        <f t="shared" ca="1" si="100"/>
        <v>307.48560460653238</v>
      </c>
      <c r="B3246" s="50">
        <f t="shared" ca="1" si="101"/>
        <v>-97.491269514200468</v>
      </c>
    </row>
    <row r="3247" spans="1:2" x14ac:dyDescent="0.2">
      <c r="A3247" s="57">
        <f t="shared" ca="1" si="100"/>
        <v>307.58157389635966</v>
      </c>
      <c r="B3247" s="50">
        <f t="shared" ca="1" si="101"/>
        <v>-97.18473792340933</v>
      </c>
    </row>
    <row r="3248" spans="1:2" x14ac:dyDescent="0.2">
      <c r="A3248" s="57">
        <f t="shared" ca="1" si="100"/>
        <v>307.67754318618694</v>
      </c>
      <c r="B3248" s="50">
        <f t="shared" ca="1" si="101"/>
        <v>-96.882609940255335</v>
      </c>
    </row>
    <row r="3249" spans="1:2" x14ac:dyDescent="0.2">
      <c r="A3249" s="57">
        <f t="shared" ca="1" si="100"/>
        <v>307.77351247601422</v>
      </c>
      <c r="B3249" s="50">
        <f t="shared" ca="1" si="101"/>
        <v>-96.584781802452454</v>
      </c>
    </row>
    <row r="3250" spans="1:2" x14ac:dyDescent="0.2">
      <c r="A3250" s="57">
        <f t="shared" ca="1" si="100"/>
        <v>307.8694817658415</v>
      </c>
      <c r="B3250" s="50">
        <f t="shared" ca="1" si="101"/>
        <v>-96.291153581718675</v>
      </c>
    </row>
    <row r="3251" spans="1:2" x14ac:dyDescent="0.2">
      <c r="A3251" s="57">
        <f t="shared" ca="1" si="100"/>
        <v>307.96545105566878</v>
      </c>
      <c r="B3251" s="50">
        <f t="shared" ca="1" si="101"/>
        <v>-96.00162899771631</v>
      </c>
    </row>
    <row r="3252" spans="1:2" x14ac:dyDescent="0.2">
      <c r="A3252" s="57">
        <f t="shared" ca="1" si="100"/>
        <v>308.06142034549606</v>
      </c>
      <c r="B3252" s="50">
        <f t="shared" ca="1" si="101"/>
        <v>-95.71611524315415</v>
      </c>
    </row>
    <row r="3253" spans="1:2" x14ac:dyDescent="0.2">
      <c r="A3253" s="57">
        <f t="shared" ca="1" si="100"/>
        <v>308.15738963532334</v>
      </c>
      <c r="B3253" s="50">
        <f t="shared" ca="1" si="101"/>
        <v>-95.434522819260636</v>
      </c>
    </row>
    <row r="3254" spans="1:2" x14ac:dyDescent="0.2">
      <c r="A3254" s="57">
        <f t="shared" ca="1" si="100"/>
        <v>308.25335892515062</v>
      </c>
      <c r="B3254" s="50">
        <f t="shared" ca="1" si="101"/>
        <v>-95.156765380895564</v>
      </c>
    </row>
    <row r="3255" spans="1:2" x14ac:dyDescent="0.2">
      <c r="A3255" s="57">
        <f t="shared" ca="1" si="100"/>
        <v>308.3493282149779</v>
      </c>
      <c r="B3255" s="50">
        <f t="shared" ca="1" si="101"/>
        <v>-94.882759590633029</v>
      </c>
    </row>
    <row r="3256" spans="1:2" x14ac:dyDescent="0.2">
      <c r="A3256" s="57">
        <f t="shared" ca="1" si="100"/>
        <v>308.44529750480518</v>
      </c>
      <c r="B3256" s="50">
        <f t="shared" ca="1" si="101"/>
        <v>-94.612424981196384</v>
      </c>
    </row>
    <row r="3257" spans="1:2" x14ac:dyDescent="0.2">
      <c r="A3257" s="57">
        <f t="shared" ca="1" si="100"/>
        <v>308.54126679463246</v>
      </c>
      <c r="B3257" s="50">
        <f t="shared" ca="1" si="101"/>
        <v>-94.345683825680567</v>
      </c>
    </row>
    <row r="3258" spans="1:2" x14ac:dyDescent="0.2">
      <c r="A3258" s="57">
        <f t="shared" ca="1" si="100"/>
        <v>308.63723608445974</v>
      </c>
      <c r="B3258" s="50">
        <f t="shared" ca="1" si="101"/>
        <v>-94.08246101503714</v>
      </c>
    </row>
    <row r="3259" spans="1:2" x14ac:dyDescent="0.2">
      <c r="A3259" s="57">
        <f t="shared" ca="1" si="100"/>
        <v>308.73320537428702</v>
      </c>
      <c r="B3259" s="50">
        <f t="shared" ca="1" si="101"/>
        <v>-93.822683942339125</v>
      </c>
    </row>
    <row r="3260" spans="1:2" x14ac:dyDescent="0.2">
      <c r="A3260" s="57">
        <f t="shared" ca="1" si="100"/>
        <v>308.8291746641143</v>
      </c>
      <c r="B3260" s="50">
        <f t="shared" ca="1" si="101"/>
        <v>-93.566282393382807</v>
      </c>
    </row>
    <row r="3261" spans="1:2" x14ac:dyDescent="0.2">
      <c r="A3261" s="57">
        <f t="shared" ca="1" si="100"/>
        <v>308.92514395394159</v>
      </c>
      <c r="B3261" s="50">
        <f t="shared" ca="1" si="101"/>
        <v>-93.313188443210606</v>
      </c>
    </row>
    <row r="3262" spans="1:2" x14ac:dyDescent="0.2">
      <c r="A3262" s="57">
        <f t="shared" ca="1" si="100"/>
        <v>309.02111324376887</v>
      </c>
      <c r="B3262" s="50">
        <f t="shared" ca="1" si="101"/>
        <v>-93.063336358179299</v>
      </c>
    </row>
    <row r="3263" spans="1:2" x14ac:dyDescent="0.2">
      <c r="A3263" s="57">
        <f t="shared" ca="1" si="100"/>
        <v>309.11708253359615</v>
      </c>
      <c r="B3263" s="50">
        <f t="shared" ca="1" si="101"/>
        <v>-92.816662503216477</v>
      </c>
    </row>
    <row r="3264" spans="1:2" x14ac:dyDescent="0.2">
      <c r="A3264" s="57">
        <f t="shared" ca="1" si="100"/>
        <v>309.21305182342343</v>
      </c>
      <c r="B3264" s="50">
        <f t="shared" ca="1" si="101"/>
        <v>-92.573105253940753</v>
      </c>
    </row>
    <row r="3265" spans="1:2" x14ac:dyDescent="0.2">
      <c r="A3265" s="57">
        <f t="shared" ca="1" si="100"/>
        <v>309.30902111325071</v>
      </c>
      <c r="B3265" s="50">
        <f t="shared" ca="1" si="101"/>
        <v>-92.332604913344127</v>
      </c>
    </row>
    <row r="3266" spans="1:2" x14ac:dyDescent="0.2">
      <c r="A3266" s="57">
        <f t="shared" ca="1" si="100"/>
        <v>309.40499040307799</v>
      </c>
      <c r="B3266" s="50">
        <f t="shared" ca="1" si="101"/>
        <v>-92.095103632751446</v>
      </c>
    </row>
    <row r="3267" spans="1:2" x14ac:dyDescent="0.2">
      <c r="A3267" s="57">
        <f t="shared" ca="1" si="100"/>
        <v>309.50095969290527</v>
      </c>
      <c r="B3267" s="50">
        <f t="shared" ca="1" si="101"/>
        <v>-91.860545336801096</v>
      </c>
    </row>
    <row r="3268" spans="1:2" x14ac:dyDescent="0.2">
      <c r="A3268" s="57">
        <f t="shared" ca="1" si="100"/>
        <v>309.59692898273255</v>
      </c>
      <c r="B3268" s="50">
        <f t="shared" ca="1" si="101"/>
        <v>-91.628875652198886</v>
      </c>
    </row>
    <row r="3269" spans="1:2" x14ac:dyDescent="0.2">
      <c r="A3269" s="57">
        <f t="shared" ca="1" si="100"/>
        <v>309.69289827255983</v>
      </c>
      <c r="B3269" s="50">
        <f t="shared" ca="1" si="101"/>
        <v>-91.400041840023249</v>
      </c>
    </row>
    <row r="3270" spans="1:2" x14ac:dyDescent="0.2">
      <c r="A3270" s="57">
        <f t="shared" ca="1" si="100"/>
        <v>309.78886756238711</v>
      </c>
      <c r="B3270" s="50">
        <f t="shared" ca="1" si="101"/>
        <v>-91.17399273137039</v>
      </c>
    </row>
    <row r="3271" spans="1:2" x14ac:dyDescent="0.2">
      <c r="A3271" s="57">
        <f t="shared" ca="1" si="100"/>
        <v>309.88483685221439</v>
      </c>
      <c r="B3271" s="50">
        <f t="shared" ca="1" si="101"/>
        <v>-90.950678666143261</v>
      </c>
    </row>
    <row r="3272" spans="1:2" x14ac:dyDescent="0.2">
      <c r="A3272" s="57">
        <f t="shared" ca="1" si="100"/>
        <v>309.98080614204167</v>
      </c>
      <c r="B3272" s="50">
        <f t="shared" ca="1" si="101"/>
        <v>-90.730051434800956</v>
      </c>
    </row>
    <row r="3273" spans="1:2" x14ac:dyDescent="0.2">
      <c r="A3273" s="57">
        <f t="shared" ca="1" si="100"/>
        <v>310.07677543186895</v>
      </c>
      <c r="B3273" s="50">
        <f t="shared" ca="1" si="101"/>
        <v>-90.512064222901984</v>
      </c>
    </row>
    <row r="3274" spans="1:2" x14ac:dyDescent="0.2">
      <c r="A3274" s="57">
        <f t="shared" ca="1" si="100"/>
        <v>310.17274472169623</v>
      </c>
      <c r="B3274" s="50">
        <f t="shared" ca="1" si="101"/>
        <v>-90.296671558276415</v>
      </c>
    </row>
    <row r="3275" spans="1:2" x14ac:dyDescent="0.2">
      <c r="A3275" s="57">
        <f t="shared" ca="1" si="100"/>
        <v>310.26871401152351</v>
      </c>
      <c r="B3275" s="50">
        <f t="shared" ca="1" si="101"/>
        <v>-90.08382926068505</v>
      </c>
    </row>
    <row r="3276" spans="1:2" x14ac:dyDescent="0.2">
      <c r="A3276" s="57">
        <f t="shared" ca="1" si="100"/>
        <v>310.36468330135079</v>
      </c>
      <c r="B3276" s="50">
        <f t="shared" ca="1" si="101"/>
        <v>-89.873494393821943</v>
      </c>
    </row>
    <row r="3277" spans="1:2" x14ac:dyDescent="0.2">
      <c r="A3277" s="57">
        <f t="shared" ca="1" si="100"/>
        <v>310.46065259117807</v>
      </c>
      <c r="B3277" s="50">
        <f t="shared" ca="1" si="101"/>
        <v>-89.665625219531393</v>
      </c>
    </row>
    <row r="3278" spans="1:2" x14ac:dyDescent="0.2">
      <c r="A3278" s="57">
        <f t="shared" ca="1" si="100"/>
        <v>310.55662188100536</v>
      </c>
      <c r="B3278" s="50">
        <f t="shared" ca="1" si="101"/>
        <v>-89.460181154121017</v>
      </c>
    </row>
    <row r="3279" spans="1:2" x14ac:dyDescent="0.2">
      <c r="A3279" s="57">
        <f t="shared" ca="1" si="100"/>
        <v>310.65259117083264</v>
      </c>
      <c r="B3279" s="50">
        <f t="shared" ca="1" si="101"/>
        <v>-89.257122726651531</v>
      </c>
    </row>
    <row r="3280" spans="1:2" x14ac:dyDescent="0.2">
      <c r="A3280" s="57">
        <f t="shared" ca="1" si="100"/>
        <v>310.74856046065992</v>
      </c>
      <c r="B3280" s="50">
        <f t="shared" ca="1" si="101"/>
        <v>-89.056411539102939</v>
      </c>
    </row>
    <row r="3281" spans="1:2" x14ac:dyDescent="0.2">
      <c r="A3281" s="57">
        <f t="shared" ca="1" si="100"/>
        <v>310.8445297504872</v>
      </c>
      <c r="B3281" s="50">
        <f t="shared" ca="1" si="101"/>
        <v>-88.858010228310832</v>
      </c>
    </row>
    <row r="3282" spans="1:2" x14ac:dyDescent="0.2">
      <c r="A3282" s="57">
        <f t="shared" ca="1" si="100"/>
        <v>310.94049904031448</v>
      </c>
      <c r="B3282" s="50">
        <f t="shared" ca="1" si="101"/>
        <v>-88.661882429584367</v>
      </c>
    </row>
    <row r="3283" spans="1:2" x14ac:dyDescent="0.2">
      <c r="A3283" s="57">
        <f t="shared" ca="1" si="100"/>
        <v>311.03646833014176</v>
      </c>
      <c r="B3283" s="50">
        <f t="shared" ca="1" si="101"/>
        <v>-88.467992741914173</v>
      </c>
    </row>
    <row r="3284" spans="1:2" x14ac:dyDescent="0.2">
      <c r="A3284" s="57">
        <f t="shared" ca="1" si="100"/>
        <v>311.13243761996904</v>
      </c>
      <c r="B3284" s="50">
        <f t="shared" ca="1" si="101"/>
        <v>-88.276306694688756</v>
      </c>
    </row>
    <row r="3285" spans="1:2" x14ac:dyDescent="0.2">
      <c r="A3285" s="57">
        <f t="shared" ca="1" si="100"/>
        <v>311.22840690979632</v>
      </c>
      <c r="B3285" s="50">
        <f t="shared" ca="1" si="101"/>
        <v>-88.086790715842767</v>
      </c>
    </row>
    <row r="3286" spans="1:2" x14ac:dyDescent="0.2">
      <c r="A3286" s="57">
        <f t="shared" ca="1" si="100"/>
        <v>311.3243761996236</v>
      </c>
      <c r="B3286" s="50">
        <f t="shared" ca="1" si="101"/>
        <v>-87.899412101361207</v>
      </c>
    </row>
    <row r="3287" spans="1:2" x14ac:dyDescent="0.2">
      <c r="A3287" s="57">
        <f t="shared" ca="1" si="100"/>
        <v>311.42034548945088</v>
      </c>
      <c r="B3287" s="50">
        <f t="shared" ca="1" si="101"/>
        <v>-87.714138986073706</v>
      </c>
    </row>
    <row r="3288" spans="1:2" x14ac:dyDescent="0.2">
      <c r="A3288" s="57">
        <f t="shared" ca="1" si="100"/>
        <v>311.51631477927816</v>
      </c>
      <c r="B3288" s="50">
        <f t="shared" ca="1" si="101"/>
        <v>-87.530940315672098</v>
      </c>
    </row>
    <row r="3289" spans="1:2" x14ac:dyDescent="0.2">
      <c r="A3289" s="57">
        <f t="shared" ca="1" si="100"/>
        <v>311.61228406910544</v>
      </c>
      <c r="B3289" s="50">
        <f t="shared" ca="1" si="101"/>
        <v>-87.349785819891522</v>
      </c>
    </row>
    <row r="3290" spans="1:2" x14ac:dyDescent="0.2">
      <c r="A3290" s="57">
        <f t="shared" ca="1" si="100"/>
        <v>311.70825335893272</v>
      </c>
      <c r="B3290" s="50">
        <f t="shared" ca="1" si="101"/>
        <v>-87.170645986796288</v>
      </c>
    </row>
    <row r="3291" spans="1:2" x14ac:dyDescent="0.2">
      <c r="A3291" s="57">
        <f t="shared" ca="1" si="100"/>
        <v>311.80422264876</v>
      </c>
      <c r="B3291" s="50">
        <f t="shared" ca="1" si="101"/>
        <v>-86.993492038118333</v>
      </c>
    </row>
    <row r="3292" spans="1:2" x14ac:dyDescent="0.2">
      <c r="A3292" s="57">
        <f t="shared" ca="1" si="100"/>
        <v>311.90019193858728</v>
      </c>
      <c r="B3292" s="50">
        <f t="shared" ca="1" si="101"/>
        <v>-86.818295905594255</v>
      </c>
    </row>
    <row r="3293" spans="1:2" x14ac:dyDescent="0.2">
      <c r="A3293" s="57">
        <f t="shared" ca="1" si="100"/>
        <v>311.99616122841456</v>
      </c>
      <c r="B3293" s="50">
        <f t="shared" ca="1" si="101"/>
        <v>-86.645030208255776</v>
      </c>
    </row>
    <row r="3294" spans="1:2" x14ac:dyDescent="0.2">
      <c r="A3294" s="57">
        <f t="shared" ca="1" si="100"/>
        <v>312.09213051824185</v>
      </c>
      <c r="B3294" s="50">
        <f t="shared" ca="1" si="101"/>
        <v>-86.473668230626515</v>
      </c>
    </row>
    <row r="3295" spans="1:2" x14ac:dyDescent="0.2">
      <c r="A3295" s="57">
        <f t="shared" ca="1" si="100"/>
        <v>312.18809980806913</v>
      </c>
      <c r="B3295" s="50">
        <f t="shared" ca="1" si="101"/>
        <v>-86.304183901780249</v>
      </c>
    </row>
    <row r="3296" spans="1:2" x14ac:dyDescent="0.2">
      <c r="A3296" s="57">
        <f t="shared" ca="1" si="100"/>
        <v>312.28406909789641</v>
      </c>
      <c r="B3296" s="50">
        <f t="shared" ca="1" si="101"/>
        <v>-86.136551775225428</v>
      </c>
    </row>
    <row r="3297" spans="1:2" x14ac:dyDescent="0.2">
      <c r="A3297" s="57">
        <f t="shared" ca="1" si="100"/>
        <v>312.38003838772369</v>
      </c>
      <c r="B3297" s="50">
        <f t="shared" ca="1" si="101"/>
        <v>-85.970747009569962</v>
      </c>
    </row>
    <row r="3298" spans="1:2" x14ac:dyDescent="0.2">
      <c r="A3298" s="57">
        <f t="shared" ca="1" si="100"/>
        <v>312.47600767755097</v>
      </c>
      <c r="B3298" s="50">
        <f t="shared" ca="1" si="101"/>
        <v>-85.80674534993797</v>
      </c>
    </row>
    <row r="3299" spans="1:2" x14ac:dyDescent="0.2">
      <c r="A3299" s="57">
        <f t="shared" ca="1" si="100"/>
        <v>312.57197696737825</v>
      </c>
      <c r="B3299" s="50">
        <f t="shared" ca="1" si="101"/>
        <v>-85.644523110096486</v>
      </c>
    </row>
    <row r="3300" spans="1:2" x14ac:dyDescent="0.2">
      <c r="A3300" s="57">
        <f t="shared" ca="1" si="100"/>
        <v>312.66794625720553</v>
      </c>
      <c r="B3300" s="50">
        <f t="shared" ca="1" si="101"/>
        <v>-85.484057155265972</v>
      </c>
    </row>
    <row r="3301" spans="1:2" x14ac:dyDescent="0.2">
      <c r="A3301" s="57">
        <f t="shared" ca="1" si="100"/>
        <v>312.76391554703281</v>
      </c>
      <c r="B3301" s="50">
        <f t="shared" ca="1" si="101"/>
        <v>-85.325324885578752</v>
      </c>
    </row>
    <row r="3302" spans="1:2" x14ac:dyDescent="0.2">
      <c r="A3302" s="57">
        <f t="shared" ca="1" si="100"/>
        <v>312.85988483686009</v>
      </c>
      <c r="B3302" s="50">
        <f t="shared" ca="1" si="101"/>
        <v>-85.168304220160337</v>
      </c>
    </row>
    <row r="3303" spans="1:2" x14ac:dyDescent="0.2">
      <c r="A3303" s="57">
        <f t="shared" ca="1" si="100"/>
        <v>312.95585412668737</v>
      </c>
      <c r="B3303" s="50">
        <f t="shared" ca="1" si="101"/>
        <v>-85.0129735818021</v>
      </c>
    </row>
    <row r="3304" spans="1:2" x14ac:dyDescent="0.2">
      <c r="A3304" s="57">
        <f t="shared" ca="1" si="100"/>
        <v>313.05182341651465</v>
      </c>
      <c r="B3304" s="50">
        <f t="shared" ca="1" si="101"/>
        <v>-84.859311882202562</v>
      </c>
    </row>
    <row r="3305" spans="1:2" x14ac:dyDescent="0.2">
      <c r="A3305" s="57">
        <f t="shared" ca="1" si="100"/>
        <v>313.14779270634193</v>
      </c>
      <c r="B3305" s="50">
        <f t="shared" ca="1" si="101"/>
        <v>-84.707298507748675</v>
      </c>
    </row>
    <row r="3306" spans="1:2" x14ac:dyDescent="0.2">
      <c r="A3306" s="57">
        <f t="shared" ca="1" si="100"/>
        <v>313.24376199616921</v>
      </c>
      <c r="B3306" s="50">
        <f t="shared" ca="1" si="101"/>
        <v>-84.556913305817631</v>
      </c>
    </row>
    <row r="3307" spans="1:2" x14ac:dyDescent="0.2">
      <c r="A3307" s="57">
        <f t="shared" ref="A3307:A3370" ca="1" si="102">OFFSET(A3307,-1,0)+f_stop/5000</f>
        <v>313.33973128599649</v>
      </c>
      <c r="B3307" s="50">
        <f t="shared" ref="B3307:B3370" ca="1" si="103">20*LOG(ABS(   (1/f_dec*SIN(f_dec*$A3307/Fm*PI())/SIN($A3307/Fm*PI()))^(order-2) * (1/f_dec2*SIN(f_dec2*$A3307/Fm*PI())/SIN($A3307/Fm*PI())) *  (1/(f_dec*n_avg)*SIN((f_dec*n_avg)*$A3307/Fm*PI())/SIN($A3307/Fm*PI()))    ))</f>
        <v>-84.408136571573152</v>
      </c>
    </row>
    <row r="3308" spans="1:2" x14ac:dyDescent="0.2">
      <c r="A3308" s="57">
        <f t="shared" ca="1" si="102"/>
        <v>313.43570057582377</v>
      </c>
      <c r="B3308" s="50">
        <f t="shared" ca="1" si="103"/>
        <v>-84.260949035236123</v>
      </c>
    </row>
    <row r="3309" spans="1:2" x14ac:dyDescent="0.2">
      <c r="A3309" s="57">
        <f t="shared" ca="1" si="102"/>
        <v>313.53166986565105</v>
      </c>
      <c r="B3309" s="50">
        <f t="shared" ca="1" si="103"/>
        <v>-84.115331849810872</v>
      </c>
    </row>
    <row r="3310" spans="1:2" x14ac:dyDescent="0.2">
      <c r="A3310" s="57">
        <f t="shared" ca="1" si="102"/>
        <v>313.62763915547833</v>
      </c>
      <c r="B3310" s="50">
        <f t="shared" ca="1" si="103"/>
        <v>-83.971266579244727</v>
      </c>
    </row>
    <row r="3311" spans="1:2" x14ac:dyDescent="0.2">
      <c r="A3311" s="57">
        <f t="shared" ca="1" si="102"/>
        <v>313.72360844530562</v>
      </c>
      <c r="B3311" s="50">
        <f t="shared" ca="1" si="103"/>
        <v>-83.828735187005691</v>
      </c>
    </row>
    <row r="3312" spans="1:2" x14ac:dyDescent="0.2">
      <c r="A3312" s="57">
        <f t="shared" ca="1" si="102"/>
        <v>313.8195777351329</v>
      </c>
      <c r="B3312" s="50">
        <f t="shared" ca="1" si="103"/>
        <v>-83.687720025058866</v>
      </c>
    </row>
    <row r="3313" spans="1:2" x14ac:dyDescent="0.2">
      <c r="A3313" s="57">
        <f t="shared" ca="1" si="102"/>
        <v>313.91554702496018</v>
      </c>
      <c r="B3313" s="50">
        <f t="shared" ca="1" si="103"/>
        <v>-83.548203823225037</v>
      </c>
    </row>
    <row r="3314" spans="1:2" x14ac:dyDescent="0.2">
      <c r="A3314" s="57">
        <f t="shared" ca="1" si="102"/>
        <v>314.01151631478746</v>
      </c>
      <c r="B3314" s="50">
        <f t="shared" ca="1" si="103"/>
        <v>-83.410169678906939</v>
      </c>
    </row>
    <row r="3315" spans="1:2" x14ac:dyDescent="0.2">
      <c r="A3315" s="57">
        <f t="shared" ca="1" si="102"/>
        <v>314.10748560461474</v>
      </c>
      <c r="B3315" s="50">
        <f t="shared" ca="1" si="103"/>
        <v>-83.273601047167205</v>
      </c>
    </row>
    <row r="3316" spans="1:2" x14ac:dyDescent="0.2">
      <c r="A3316" s="57">
        <f t="shared" ca="1" si="102"/>
        <v>314.20345489444202</v>
      </c>
      <c r="B3316" s="50">
        <f t="shared" ca="1" si="103"/>
        <v>-83.1384817311436</v>
      </c>
    </row>
    <row r="3317" spans="1:2" x14ac:dyDescent="0.2">
      <c r="A3317" s="57">
        <f t="shared" ca="1" si="102"/>
        <v>314.2994241842693</v>
      </c>
      <c r="B3317" s="50">
        <f t="shared" ca="1" si="103"/>
        <v>-83.004795872788492</v>
      </c>
    </row>
    <row r="3318" spans="1:2" x14ac:dyDescent="0.2">
      <c r="A3318" s="57">
        <f t="shared" ca="1" si="102"/>
        <v>314.39539347409658</v>
      </c>
      <c r="B3318" s="50">
        <f t="shared" ca="1" si="103"/>
        <v>-82.872527943919238</v>
      </c>
    </row>
    <row r="3319" spans="1:2" x14ac:dyDescent="0.2">
      <c r="A3319" s="57">
        <f t="shared" ca="1" si="102"/>
        <v>314.49136276392386</v>
      </c>
      <c r="B3319" s="50">
        <f t="shared" ca="1" si="103"/>
        <v>-82.741662737566969</v>
      </c>
    </row>
    <row r="3320" spans="1:2" x14ac:dyDescent="0.2">
      <c r="A3320" s="57">
        <f t="shared" ca="1" si="102"/>
        <v>314.58733205375114</v>
      </c>
      <c r="B3320" s="50">
        <f t="shared" ca="1" si="103"/>
        <v>-82.612185359612184</v>
      </c>
    </row>
    <row r="3321" spans="1:2" x14ac:dyDescent="0.2">
      <c r="A3321" s="57">
        <f t="shared" ca="1" si="102"/>
        <v>314.68330134357842</v>
      </c>
      <c r="B3321" s="50">
        <f t="shared" ca="1" si="103"/>
        <v>-82.484081220695913</v>
      </c>
    </row>
    <row r="3322" spans="1:2" x14ac:dyDescent="0.2">
      <c r="A3322" s="57">
        <f t="shared" ca="1" si="102"/>
        <v>314.7792706334057</v>
      </c>
      <c r="B3322" s="50">
        <f t="shared" ca="1" si="103"/>
        <v>-82.357336028395736</v>
      </c>
    </row>
    <row r="3323" spans="1:2" x14ac:dyDescent="0.2">
      <c r="A3323" s="57">
        <f t="shared" ca="1" si="102"/>
        <v>314.87523992323298</v>
      </c>
      <c r="B3323" s="50">
        <f t="shared" ca="1" si="103"/>
        <v>-82.231935779655345</v>
      </c>
    </row>
    <row r="3324" spans="1:2" x14ac:dyDescent="0.2">
      <c r="A3324" s="57">
        <f t="shared" ca="1" si="102"/>
        <v>314.97120921306026</v>
      </c>
      <c r="B3324" s="50">
        <f t="shared" ca="1" si="103"/>
        <v>-82.107866753460002</v>
      </c>
    </row>
    <row r="3325" spans="1:2" x14ac:dyDescent="0.2">
      <c r="A3325" s="57">
        <f t="shared" ca="1" si="102"/>
        <v>315.06717850288754</v>
      </c>
      <c r="B3325" s="50">
        <f t="shared" ca="1" si="103"/>
        <v>-81.985115503746385</v>
      </c>
    </row>
    <row r="3326" spans="1:2" x14ac:dyDescent="0.2">
      <c r="A3326" s="57">
        <f t="shared" ca="1" si="102"/>
        <v>315.16314779271482</v>
      </c>
      <c r="B3326" s="50">
        <f t="shared" ca="1" si="103"/>
        <v>-81.863668852539163</v>
      </c>
    </row>
    <row r="3327" spans="1:2" x14ac:dyDescent="0.2">
      <c r="A3327" s="57">
        <f t="shared" ca="1" si="102"/>
        <v>315.2591170825421</v>
      </c>
      <c r="B3327" s="50">
        <f t="shared" ca="1" si="103"/>
        <v>-81.743513883304928</v>
      </c>
    </row>
    <row r="3328" spans="1:2" x14ac:dyDescent="0.2">
      <c r="A3328" s="57">
        <f t="shared" ca="1" si="102"/>
        <v>315.35508637236939</v>
      </c>
      <c r="B3328" s="50">
        <f t="shared" ca="1" si="103"/>
        <v>-81.624637934515775</v>
      </c>
    </row>
    <row r="3329" spans="1:2" x14ac:dyDescent="0.2">
      <c r="A3329" s="57">
        <f t="shared" ca="1" si="102"/>
        <v>315.45105566219667</v>
      </c>
      <c r="B3329" s="50">
        <f t="shared" ca="1" si="103"/>
        <v>-81.507028593415214</v>
      </c>
    </row>
    <row r="3330" spans="1:2" x14ac:dyDescent="0.2">
      <c r="A3330" s="57">
        <f t="shared" ca="1" si="102"/>
        <v>315.54702495202395</v>
      </c>
      <c r="B3330" s="50">
        <f t="shared" ca="1" si="103"/>
        <v>-81.390673689977589</v>
      </c>
    </row>
    <row r="3331" spans="1:2" x14ac:dyDescent="0.2">
      <c r="A3331" s="57">
        <f t="shared" ca="1" si="102"/>
        <v>315.64299424185123</v>
      </c>
      <c r="B3331" s="50">
        <f t="shared" ca="1" si="103"/>
        <v>-81.275561291054885</v>
      </c>
    </row>
    <row r="3332" spans="1:2" x14ac:dyDescent="0.2">
      <c r="A3332" s="57">
        <f t="shared" ca="1" si="102"/>
        <v>315.73896353167851</v>
      </c>
      <c r="B3332" s="50">
        <f t="shared" ca="1" si="103"/>
        <v>-81.161679694703736</v>
      </c>
    </row>
    <row r="3333" spans="1:2" x14ac:dyDescent="0.2">
      <c r="A3333" s="57">
        <f t="shared" ca="1" si="102"/>
        <v>315.83493282150579</v>
      </c>
      <c r="B3333" s="50">
        <f t="shared" ca="1" si="103"/>
        <v>-81.049017424686383</v>
      </c>
    </row>
    <row r="3334" spans="1:2" x14ac:dyDescent="0.2">
      <c r="A3334" s="57">
        <f t="shared" ca="1" si="102"/>
        <v>315.93090211133307</v>
      </c>
      <c r="B3334" s="50">
        <f t="shared" ca="1" si="103"/>
        <v>-80.937563225138149</v>
      </c>
    </row>
    <row r="3335" spans="1:2" x14ac:dyDescent="0.2">
      <c r="A3335" s="57">
        <f t="shared" ca="1" si="102"/>
        <v>316.02687140116035</v>
      </c>
      <c r="B3335" s="50">
        <f t="shared" ca="1" si="103"/>
        <v>-80.827306055398296</v>
      </c>
    </row>
    <row r="3336" spans="1:2" x14ac:dyDescent="0.2">
      <c r="A3336" s="57">
        <f t="shared" ca="1" si="102"/>
        <v>316.12284069098763</v>
      </c>
      <c r="B3336" s="50">
        <f t="shared" ca="1" si="103"/>
        <v>-80.718235084993367</v>
      </c>
    </row>
    <row r="3337" spans="1:2" x14ac:dyDescent="0.2">
      <c r="A3337" s="57">
        <f t="shared" ca="1" si="102"/>
        <v>316.21880998081491</v>
      </c>
      <c r="B3337" s="50">
        <f t="shared" ca="1" si="103"/>
        <v>-80.610339688773763</v>
      </c>
    </row>
    <row r="3338" spans="1:2" x14ac:dyDescent="0.2">
      <c r="A3338" s="57">
        <f t="shared" ca="1" si="102"/>
        <v>316.31477927064219</v>
      </c>
      <c r="B3338" s="50">
        <f t="shared" ca="1" si="103"/>
        <v>-80.503609442192982</v>
      </c>
    </row>
    <row r="3339" spans="1:2" x14ac:dyDescent="0.2">
      <c r="A3339" s="57">
        <f t="shared" ca="1" si="102"/>
        <v>316.41074856046947</v>
      </c>
      <c r="B3339" s="50">
        <f t="shared" ca="1" si="103"/>
        <v>-80.398034116727644</v>
      </c>
    </row>
    <row r="3340" spans="1:2" x14ac:dyDescent="0.2">
      <c r="A3340" s="57">
        <f t="shared" ca="1" si="102"/>
        <v>316.50671785029675</v>
      </c>
      <c r="B3340" s="50">
        <f t="shared" ca="1" si="103"/>
        <v>-80.293603675431939</v>
      </c>
    </row>
    <row r="3341" spans="1:2" x14ac:dyDescent="0.2">
      <c r="A3341" s="57">
        <f t="shared" ca="1" si="102"/>
        <v>316.60268714012403</v>
      </c>
      <c r="B3341" s="50">
        <f t="shared" ca="1" si="103"/>
        <v>-80.190308268621976</v>
      </c>
    </row>
    <row r="3342" spans="1:2" x14ac:dyDescent="0.2">
      <c r="A3342" s="57">
        <f t="shared" ca="1" si="102"/>
        <v>316.69865642995131</v>
      </c>
      <c r="B3342" s="50">
        <f t="shared" ca="1" si="103"/>
        <v>-80.088138229686535</v>
      </c>
    </row>
    <row r="3343" spans="1:2" x14ac:dyDescent="0.2">
      <c r="A3343" s="57">
        <f t="shared" ca="1" si="102"/>
        <v>316.79462571977859</v>
      </c>
      <c r="B3343" s="50">
        <f t="shared" ca="1" si="103"/>
        <v>-79.987084071018472</v>
      </c>
    </row>
    <row r="3344" spans="1:2" x14ac:dyDescent="0.2">
      <c r="A3344" s="57">
        <f t="shared" ca="1" si="102"/>
        <v>316.89059500960587</v>
      </c>
      <c r="B3344" s="50">
        <f t="shared" ca="1" si="103"/>
        <v>-79.887136480063845</v>
      </c>
    </row>
    <row r="3345" spans="1:2" x14ac:dyDescent="0.2">
      <c r="A3345" s="57">
        <f t="shared" ca="1" si="102"/>
        <v>316.98656429943316</v>
      </c>
      <c r="B3345" s="50">
        <f t="shared" ca="1" si="103"/>
        <v>-79.788286315483873</v>
      </c>
    </row>
    <row r="3346" spans="1:2" x14ac:dyDescent="0.2">
      <c r="A3346" s="57">
        <f t="shared" ca="1" si="102"/>
        <v>317.08253358926044</v>
      </c>
      <c r="B3346" s="50">
        <f t="shared" ca="1" si="103"/>
        <v>-79.690524603426752</v>
      </c>
    </row>
    <row r="3347" spans="1:2" x14ac:dyDescent="0.2">
      <c r="A3347" s="57">
        <f t="shared" ca="1" si="102"/>
        <v>317.17850287908772</v>
      </c>
      <c r="B3347" s="50">
        <f t="shared" ca="1" si="103"/>
        <v>-79.593842533904777</v>
      </c>
    </row>
    <row r="3348" spans="1:2" x14ac:dyDescent="0.2">
      <c r="A3348" s="57">
        <f t="shared" ca="1" si="102"/>
        <v>317.274472168915</v>
      </c>
      <c r="B3348" s="50">
        <f t="shared" ca="1" si="103"/>
        <v>-79.498231457274414</v>
      </c>
    </row>
    <row r="3349" spans="1:2" x14ac:dyDescent="0.2">
      <c r="A3349" s="57">
        <f t="shared" ca="1" si="102"/>
        <v>317.37044145874228</v>
      </c>
      <c r="B3349" s="50">
        <f t="shared" ca="1" si="103"/>
        <v>-79.403682880814571</v>
      </c>
    </row>
    <row r="3350" spans="1:2" x14ac:dyDescent="0.2">
      <c r="A3350" s="57">
        <f t="shared" ca="1" si="102"/>
        <v>317.46641074856956</v>
      </c>
      <c r="B3350" s="50">
        <f t="shared" ca="1" si="103"/>
        <v>-79.310188465400884</v>
      </c>
    </row>
    <row r="3351" spans="1:2" x14ac:dyDescent="0.2">
      <c r="A3351" s="57">
        <f t="shared" ca="1" si="102"/>
        <v>317.56238003839684</v>
      </c>
      <c r="B3351" s="50">
        <f t="shared" ca="1" si="103"/>
        <v>-79.217740022272366</v>
      </c>
    </row>
    <row r="3352" spans="1:2" x14ac:dyDescent="0.2">
      <c r="A3352" s="57">
        <f t="shared" ca="1" si="102"/>
        <v>317.65834932822412</v>
      </c>
      <c r="B3352" s="50">
        <f t="shared" ca="1" si="103"/>
        <v>-79.126329509887427</v>
      </c>
    </row>
    <row r="3353" spans="1:2" x14ac:dyDescent="0.2">
      <c r="A3353" s="57">
        <f t="shared" ca="1" si="102"/>
        <v>317.7543186180514</v>
      </c>
      <c r="B3353" s="50">
        <f t="shared" ca="1" si="103"/>
        <v>-79.035949030867243</v>
      </c>
    </row>
    <row r="3354" spans="1:2" x14ac:dyDescent="0.2">
      <c r="A3354" s="57">
        <f t="shared" ca="1" si="102"/>
        <v>317.85028790787868</v>
      </c>
      <c r="B3354" s="50">
        <f t="shared" ca="1" si="103"/>
        <v>-78.94659082902163</v>
      </c>
    </row>
    <row r="3355" spans="1:2" x14ac:dyDescent="0.2">
      <c r="A3355" s="57">
        <f t="shared" ca="1" si="102"/>
        <v>317.94625719770596</v>
      </c>
      <c r="B3355" s="50">
        <f t="shared" ca="1" si="103"/>
        <v>-78.858247286457242</v>
      </c>
    </row>
    <row r="3356" spans="1:2" x14ac:dyDescent="0.2">
      <c r="A3356" s="57">
        <f t="shared" ca="1" si="102"/>
        <v>318.04222648753324</v>
      </c>
      <c r="B3356" s="50">
        <f t="shared" ca="1" si="103"/>
        <v>-78.770910920763754</v>
      </c>
    </row>
    <row r="3357" spans="1:2" x14ac:dyDescent="0.2">
      <c r="A3357" s="57">
        <f t="shared" ca="1" si="102"/>
        <v>318.13819577736052</v>
      </c>
      <c r="B3357" s="50">
        <f t="shared" ca="1" si="103"/>
        <v>-78.684574382276438</v>
      </c>
    </row>
    <row r="3358" spans="1:2" x14ac:dyDescent="0.2">
      <c r="A3358" s="57">
        <f t="shared" ca="1" si="102"/>
        <v>318.2341650671878</v>
      </c>
      <c r="B3358" s="50">
        <f t="shared" ca="1" si="103"/>
        <v>-78.599230451411998</v>
      </c>
    </row>
    <row r="3359" spans="1:2" x14ac:dyDescent="0.2">
      <c r="A3359" s="57">
        <f t="shared" ca="1" si="102"/>
        <v>318.33013435701508</v>
      </c>
      <c r="B3359" s="50">
        <f t="shared" ca="1" si="103"/>
        <v>-78.514872036076156</v>
      </c>
    </row>
    <row r="3360" spans="1:2" x14ac:dyDescent="0.2">
      <c r="A3360" s="57">
        <f t="shared" ca="1" si="102"/>
        <v>318.42610364684236</v>
      </c>
      <c r="B3360" s="50">
        <f t="shared" ca="1" si="103"/>
        <v>-78.43149216914037</v>
      </c>
    </row>
    <row r="3361" spans="1:2" x14ac:dyDescent="0.2">
      <c r="A3361" s="57">
        <f t="shared" ca="1" si="102"/>
        <v>318.52207293666964</v>
      </c>
      <c r="B3361" s="50">
        <f t="shared" ca="1" si="103"/>
        <v>-78.349084005985475</v>
      </c>
    </row>
    <row r="3362" spans="1:2" x14ac:dyDescent="0.2">
      <c r="A3362" s="57">
        <f t="shared" ca="1" si="102"/>
        <v>318.61804222649693</v>
      </c>
      <c r="B3362" s="50">
        <f t="shared" ca="1" si="103"/>
        <v>-78.267640822110536</v>
      </c>
    </row>
    <row r="3363" spans="1:2" x14ac:dyDescent="0.2">
      <c r="A3363" s="57">
        <f t="shared" ca="1" si="102"/>
        <v>318.71401151632421</v>
      </c>
      <c r="B3363" s="50">
        <f t="shared" ca="1" si="103"/>
        <v>-78.187156010804244</v>
      </c>
    </row>
    <row r="3364" spans="1:2" x14ac:dyDescent="0.2">
      <c r="A3364" s="57">
        <f t="shared" ca="1" si="102"/>
        <v>318.80998080615149</v>
      </c>
      <c r="B3364" s="50">
        <f t="shared" ca="1" si="103"/>
        <v>-78.107623080877829</v>
      </c>
    </row>
    <row r="3365" spans="1:2" x14ac:dyDescent="0.2">
      <c r="A3365" s="57">
        <f t="shared" ca="1" si="102"/>
        <v>318.90595009597877</v>
      </c>
      <c r="B3365" s="50">
        <f t="shared" ca="1" si="103"/>
        <v>-78.029035654456919</v>
      </c>
    </row>
    <row r="3366" spans="1:2" x14ac:dyDescent="0.2">
      <c r="A3366" s="57">
        <f t="shared" ca="1" si="102"/>
        <v>319.00191938580605</v>
      </c>
      <c r="B3366" s="50">
        <f t="shared" ca="1" si="103"/>
        <v>-77.951387464831555</v>
      </c>
    </row>
    <row r="3367" spans="1:2" x14ac:dyDescent="0.2">
      <c r="A3367" s="57">
        <f t="shared" ca="1" si="102"/>
        <v>319.09788867563333</v>
      </c>
      <c r="B3367" s="50">
        <f t="shared" ca="1" si="103"/>
        <v>-77.874672354360456</v>
      </c>
    </row>
    <row r="3368" spans="1:2" x14ac:dyDescent="0.2">
      <c r="A3368" s="57">
        <f t="shared" ca="1" si="102"/>
        <v>319.19385796546061</v>
      </c>
      <c r="B3368" s="50">
        <f t="shared" ca="1" si="103"/>
        <v>-77.798884272431124</v>
      </c>
    </row>
    <row r="3369" spans="1:2" x14ac:dyDescent="0.2">
      <c r="A3369" s="57">
        <f t="shared" ca="1" si="102"/>
        <v>319.28982725528789</v>
      </c>
      <c r="B3369" s="50">
        <f t="shared" ca="1" si="103"/>
        <v>-77.724017273471176</v>
      </c>
    </row>
    <row r="3370" spans="1:2" x14ac:dyDescent="0.2">
      <c r="A3370" s="57">
        <f t="shared" ca="1" si="102"/>
        <v>319.38579654511517</v>
      </c>
      <c r="B3370" s="50">
        <f t="shared" ca="1" si="103"/>
        <v>-77.650065515011391</v>
      </c>
    </row>
    <row r="3371" spans="1:2" x14ac:dyDescent="0.2">
      <c r="A3371" s="57">
        <f t="shared" ref="A3371:A3434" ca="1" si="104">OFFSET(A3371,-1,0)+f_stop/5000</f>
        <v>319.48176583494245</v>
      </c>
      <c r="B3371" s="50">
        <f t="shared" ref="B3371:B3434" ca="1" si="105">20*LOG(ABS(   (1/f_dec*SIN(f_dec*$A3371/Fm*PI())/SIN($A3371/Fm*PI()))^(order-2) * (1/f_dec2*SIN(f_dec2*$A3371/Fm*PI())/SIN($A3371/Fm*PI())) *  (1/(f_dec*n_avg)*SIN((f_dec*n_avg)*$A3371/Fm*PI())/SIN($A3371/Fm*PI()))    ))</f>
        <v>-77.577023255797698</v>
      </c>
    </row>
    <row r="3372" spans="1:2" x14ac:dyDescent="0.2">
      <c r="A3372" s="57">
        <f t="shared" ca="1" si="104"/>
        <v>319.57773512476973</v>
      </c>
      <c r="B3372" s="50">
        <f t="shared" ca="1" si="105"/>
        <v>-77.504884853951467</v>
      </c>
    </row>
    <row r="3373" spans="1:2" x14ac:dyDescent="0.2">
      <c r="A3373" s="57">
        <f t="shared" ca="1" si="104"/>
        <v>319.67370441459701</v>
      </c>
      <c r="B3373" s="50">
        <f t="shared" ca="1" si="105"/>
        <v>-77.433644765176382</v>
      </c>
    </row>
    <row r="3374" spans="1:2" x14ac:dyDescent="0.2">
      <c r="A3374" s="57">
        <f t="shared" ca="1" si="104"/>
        <v>319.76967370442429</v>
      </c>
      <c r="B3374" s="50">
        <f t="shared" ca="1" si="105"/>
        <v>-77.36329754101078</v>
      </c>
    </row>
    <row r="3375" spans="1:2" x14ac:dyDescent="0.2">
      <c r="A3375" s="57">
        <f t="shared" ca="1" si="104"/>
        <v>319.86564299425157</v>
      </c>
      <c r="B3375" s="50">
        <f t="shared" ca="1" si="105"/>
        <v>-77.293837827123696</v>
      </c>
    </row>
    <row r="3376" spans="1:2" x14ac:dyDescent="0.2">
      <c r="A3376" s="57">
        <f t="shared" ca="1" si="104"/>
        <v>319.96161228407885</v>
      </c>
      <c r="B3376" s="50">
        <f t="shared" ca="1" si="105"/>
        <v>-77.225260361653824</v>
      </c>
    </row>
    <row r="3377" spans="1:2" x14ac:dyDescent="0.2">
      <c r="A3377" s="57">
        <f t="shared" ca="1" si="104"/>
        <v>320.05758157390613</v>
      </c>
      <c r="B3377" s="50">
        <f t="shared" ca="1" si="105"/>
        <v>-77.157559973590139</v>
      </c>
    </row>
    <row r="3378" spans="1:2" x14ac:dyDescent="0.2">
      <c r="A3378" s="57">
        <f t="shared" ca="1" si="104"/>
        <v>320.15355086373341</v>
      </c>
      <c r="B3378" s="50">
        <f t="shared" ca="1" si="105"/>
        <v>-77.090731581192713</v>
      </c>
    </row>
    <row r="3379" spans="1:2" x14ac:dyDescent="0.2">
      <c r="A3379" s="57">
        <f t="shared" ca="1" si="104"/>
        <v>320.2495201535607</v>
      </c>
      <c r="B3379" s="50">
        <f t="shared" ca="1" si="105"/>
        <v>-77.024770190453083</v>
      </c>
    </row>
    <row r="3380" spans="1:2" x14ac:dyDescent="0.2">
      <c r="A3380" s="57">
        <f t="shared" ca="1" si="104"/>
        <v>320.34548944338798</v>
      </c>
      <c r="B3380" s="50">
        <f t="shared" ca="1" si="105"/>
        <v>-76.959670893592389</v>
      </c>
    </row>
    <row r="3381" spans="1:2" x14ac:dyDescent="0.2">
      <c r="A3381" s="57">
        <f t="shared" ca="1" si="104"/>
        <v>320.44145873321526</v>
      </c>
      <c r="B3381" s="50">
        <f t="shared" ca="1" si="105"/>
        <v>-76.895428867597019</v>
      </c>
    </row>
    <row r="3382" spans="1:2" x14ac:dyDescent="0.2">
      <c r="A3382" s="57">
        <f t="shared" ca="1" si="104"/>
        <v>320.53742802304254</v>
      </c>
      <c r="B3382" s="50">
        <f t="shared" ca="1" si="105"/>
        <v>-76.832039372790206</v>
      </c>
    </row>
    <row r="3383" spans="1:2" x14ac:dyDescent="0.2">
      <c r="A3383" s="57">
        <f t="shared" ca="1" si="104"/>
        <v>320.63339731286982</v>
      </c>
      <c r="B3383" s="50">
        <f t="shared" ca="1" si="105"/>
        <v>-76.769497751438522</v>
      </c>
    </row>
    <row r="3384" spans="1:2" x14ac:dyDescent="0.2">
      <c r="A3384" s="57">
        <f t="shared" ca="1" si="104"/>
        <v>320.7293666026971</v>
      </c>
      <c r="B3384" s="50">
        <f t="shared" ca="1" si="105"/>
        <v>-76.707799426393294</v>
      </c>
    </row>
    <row r="3385" spans="1:2" x14ac:dyDescent="0.2">
      <c r="A3385" s="57">
        <f t="shared" ca="1" si="104"/>
        <v>320.82533589252438</v>
      </c>
      <c r="B3385" s="50">
        <f t="shared" ca="1" si="105"/>
        <v>-76.646939899764192</v>
      </c>
    </row>
    <row r="3386" spans="1:2" x14ac:dyDescent="0.2">
      <c r="A3386" s="57">
        <f t="shared" ca="1" si="104"/>
        <v>320.92130518235166</v>
      </c>
      <c r="B3386" s="50">
        <f t="shared" ca="1" si="105"/>
        <v>-76.58691475162604</v>
      </c>
    </row>
    <row r="3387" spans="1:2" x14ac:dyDescent="0.2">
      <c r="A3387" s="57">
        <f t="shared" ca="1" si="104"/>
        <v>321.01727447217894</v>
      </c>
      <c r="B3387" s="50">
        <f t="shared" ca="1" si="105"/>
        <v>-76.527719638756807</v>
      </c>
    </row>
    <row r="3388" spans="1:2" x14ac:dyDescent="0.2">
      <c r="A3388" s="57">
        <f t="shared" ca="1" si="104"/>
        <v>321.11324376200622</v>
      </c>
      <c r="B3388" s="50">
        <f t="shared" ca="1" si="105"/>
        <v>-76.469350293406208</v>
      </c>
    </row>
    <row r="3389" spans="1:2" x14ac:dyDescent="0.2">
      <c r="A3389" s="57">
        <f t="shared" ca="1" si="104"/>
        <v>321.2092130518335</v>
      </c>
      <c r="B3389" s="50">
        <f t="shared" ca="1" si="105"/>
        <v>-76.41180252209449</v>
      </c>
    </row>
    <row r="3390" spans="1:2" x14ac:dyDescent="0.2">
      <c r="A3390" s="57">
        <f t="shared" ca="1" si="104"/>
        <v>321.30518234166078</v>
      </c>
      <c r="B3390" s="50">
        <f t="shared" ca="1" si="105"/>
        <v>-76.35507220443975</v>
      </c>
    </row>
    <row r="3391" spans="1:2" x14ac:dyDescent="0.2">
      <c r="A3391" s="57">
        <f t="shared" ca="1" si="104"/>
        <v>321.40115163148806</v>
      </c>
      <c r="B3391" s="50">
        <f t="shared" ca="1" si="105"/>
        <v>-76.299155292014063</v>
      </c>
    </row>
    <row r="3392" spans="1:2" x14ac:dyDescent="0.2">
      <c r="A3392" s="57">
        <f t="shared" ca="1" si="104"/>
        <v>321.49712092131534</v>
      </c>
      <c r="B3392" s="50">
        <f t="shared" ca="1" si="105"/>
        <v>-76.244047807227076</v>
      </c>
    </row>
    <row r="3393" spans="1:2" x14ac:dyDescent="0.2">
      <c r="A3393" s="57">
        <f t="shared" ca="1" si="104"/>
        <v>321.59309021114262</v>
      </c>
      <c r="B3393" s="50">
        <f t="shared" ca="1" si="105"/>
        <v>-76.189745842236377</v>
      </c>
    </row>
    <row r="3394" spans="1:2" x14ac:dyDescent="0.2">
      <c r="A3394" s="57">
        <f t="shared" ca="1" si="104"/>
        <v>321.6890595009699</v>
      </c>
      <c r="B3394" s="50">
        <f t="shared" ca="1" si="105"/>
        <v>-76.136245557884322</v>
      </c>
    </row>
    <row r="3395" spans="1:2" x14ac:dyDescent="0.2">
      <c r="A3395" s="57">
        <f t="shared" ca="1" si="104"/>
        <v>321.78502879079718</v>
      </c>
      <c r="B3395" s="50">
        <f t="shared" ca="1" si="105"/>
        <v>-76.083543182659966</v>
      </c>
    </row>
    <row r="3396" spans="1:2" x14ac:dyDescent="0.2">
      <c r="A3396" s="57">
        <f t="shared" ca="1" si="104"/>
        <v>321.88099808062447</v>
      </c>
      <c r="B3396" s="50">
        <f t="shared" ca="1" si="105"/>
        <v>-76.031635011686262</v>
      </c>
    </row>
    <row r="3397" spans="1:2" x14ac:dyDescent="0.2">
      <c r="A3397" s="57">
        <f t="shared" ca="1" si="104"/>
        <v>321.97696737045175</v>
      </c>
      <c r="B3397" s="50">
        <f t="shared" ca="1" si="105"/>
        <v>-75.980517405731632</v>
      </c>
    </row>
    <row r="3398" spans="1:2" x14ac:dyDescent="0.2">
      <c r="A3398" s="57">
        <f t="shared" ca="1" si="104"/>
        <v>322.07293666027903</v>
      </c>
      <c r="B3398" s="50">
        <f t="shared" ca="1" si="105"/>
        <v>-75.93018679024479</v>
      </c>
    </row>
    <row r="3399" spans="1:2" x14ac:dyDescent="0.2">
      <c r="A3399" s="57">
        <f t="shared" ca="1" si="104"/>
        <v>322.16890595010631</v>
      </c>
      <c r="B3399" s="50">
        <f t="shared" ca="1" si="105"/>
        <v>-75.880639654412875</v>
      </c>
    </row>
    <row r="3400" spans="1:2" x14ac:dyDescent="0.2">
      <c r="A3400" s="57">
        <f t="shared" ca="1" si="104"/>
        <v>322.26487523993359</v>
      </c>
      <c r="B3400" s="50">
        <f t="shared" ca="1" si="105"/>
        <v>-75.831872550242267</v>
      </c>
    </row>
    <row r="3401" spans="1:2" x14ac:dyDescent="0.2">
      <c r="A3401" s="57">
        <f t="shared" ca="1" si="104"/>
        <v>322.36084452976087</v>
      </c>
      <c r="B3401" s="50">
        <f t="shared" ca="1" si="105"/>
        <v>-75.783882091661113</v>
      </c>
    </row>
    <row r="3402" spans="1:2" x14ac:dyDescent="0.2">
      <c r="A3402" s="57">
        <f t="shared" ca="1" si="104"/>
        <v>322.45681381958815</v>
      </c>
      <c r="B3402" s="50">
        <f t="shared" ca="1" si="105"/>
        <v>-75.736664953643498</v>
      </c>
    </row>
    <row r="3403" spans="1:2" x14ac:dyDescent="0.2">
      <c r="A3403" s="57">
        <f t="shared" ca="1" si="104"/>
        <v>322.55278310941543</v>
      </c>
      <c r="B3403" s="50">
        <f t="shared" ca="1" si="105"/>
        <v>-75.690217871354292</v>
      </c>
    </row>
    <row r="3404" spans="1:2" x14ac:dyDescent="0.2">
      <c r="A3404" s="57">
        <f t="shared" ca="1" si="104"/>
        <v>322.64875239924271</v>
      </c>
      <c r="B3404" s="50">
        <f t="shared" ca="1" si="105"/>
        <v>-75.644537639314819</v>
      </c>
    </row>
    <row r="3405" spans="1:2" x14ac:dyDescent="0.2">
      <c r="A3405" s="57">
        <f t="shared" ca="1" si="104"/>
        <v>322.74472168906999</v>
      </c>
      <c r="B3405" s="50">
        <f t="shared" ca="1" si="105"/>
        <v>-75.599621110588146</v>
      </c>
    </row>
    <row r="3406" spans="1:2" x14ac:dyDescent="0.2">
      <c r="A3406" s="57">
        <f t="shared" ca="1" si="104"/>
        <v>322.84069097889727</v>
      </c>
      <c r="B3406" s="50">
        <f t="shared" ca="1" si="105"/>
        <v>-75.555465195983857</v>
      </c>
    </row>
    <row r="3407" spans="1:2" x14ac:dyDescent="0.2">
      <c r="A3407" s="57">
        <f t="shared" ca="1" si="104"/>
        <v>322.93666026872455</v>
      </c>
      <c r="B3407" s="50">
        <f t="shared" ca="1" si="105"/>
        <v>-75.512066863282271</v>
      </c>
    </row>
    <row r="3408" spans="1:2" x14ac:dyDescent="0.2">
      <c r="A3408" s="57">
        <f t="shared" ca="1" si="104"/>
        <v>323.03262955855183</v>
      </c>
      <c r="B3408" s="50">
        <f t="shared" ca="1" si="105"/>
        <v>-75.469423136476564</v>
      </c>
    </row>
    <row r="3409" spans="1:2" x14ac:dyDescent="0.2">
      <c r="A3409" s="57">
        <f t="shared" ca="1" si="104"/>
        <v>323.12859884837911</v>
      </c>
      <c r="B3409" s="50">
        <f t="shared" ca="1" si="105"/>
        <v>-75.427531095033643</v>
      </c>
    </row>
    <row r="3410" spans="1:2" x14ac:dyDescent="0.2">
      <c r="A3410" s="57">
        <f t="shared" ca="1" si="104"/>
        <v>323.22456813820639</v>
      </c>
      <c r="B3410" s="50">
        <f t="shared" ca="1" si="105"/>
        <v>-75.386387873172595</v>
      </c>
    </row>
    <row r="3411" spans="1:2" x14ac:dyDescent="0.2">
      <c r="A3411" s="57">
        <f t="shared" ca="1" si="104"/>
        <v>323.32053742803367</v>
      </c>
      <c r="B3411" s="50">
        <f t="shared" ca="1" si="105"/>
        <v>-75.345990659160179</v>
      </c>
    </row>
    <row r="3412" spans="1:2" x14ac:dyDescent="0.2">
      <c r="A3412" s="57">
        <f t="shared" ca="1" si="104"/>
        <v>323.41650671786095</v>
      </c>
      <c r="B3412" s="50">
        <f t="shared" ca="1" si="105"/>
        <v>-75.306336694623838</v>
      </c>
    </row>
    <row r="3413" spans="1:2" x14ac:dyDescent="0.2">
      <c r="A3413" s="57">
        <f t="shared" ca="1" si="104"/>
        <v>323.51247600768824</v>
      </c>
      <c r="B3413" s="50">
        <f t="shared" ca="1" si="105"/>
        <v>-75.267423273880823</v>
      </c>
    </row>
    <row r="3414" spans="1:2" x14ac:dyDescent="0.2">
      <c r="A3414" s="57">
        <f t="shared" ca="1" si="104"/>
        <v>323.60844529751552</v>
      </c>
      <c r="B3414" s="50">
        <f t="shared" ca="1" si="105"/>
        <v>-75.229247743283636</v>
      </c>
    </row>
    <row r="3415" spans="1:2" x14ac:dyDescent="0.2">
      <c r="A3415" s="57">
        <f t="shared" ca="1" si="104"/>
        <v>323.7044145873428</v>
      </c>
      <c r="B3415" s="50">
        <f t="shared" ca="1" si="105"/>
        <v>-75.191807500581604</v>
      </c>
    </row>
    <row r="3416" spans="1:2" x14ac:dyDescent="0.2">
      <c r="A3416" s="57">
        <f t="shared" ca="1" si="104"/>
        <v>323.80038387717008</v>
      </c>
      <c r="B3416" s="50">
        <f t="shared" ca="1" si="105"/>
        <v>-75.15509999429753</v>
      </c>
    </row>
    <row r="3417" spans="1:2" x14ac:dyDescent="0.2">
      <c r="A3417" s="57">
        <f t="shared" ca="1" si="104"/>
        <v>323.89635316699736</v>
      </c>
      <c r="B3417" s="50">
        <f t="shared" ca="1" si="105"/>
        <v>-75.119122723119929</v>
      </c>
    </row>
    <row r="3418" spans="1:2" x14ac:dyDescent="0.2">
      <c r="A3418" s="57">
        <f t="shared" ca="1" si="104"/>
        <v>323.99232245682464</v>
      </c>
      <c r="B3418" s="50">
        <f t="shared" ca="1" si="105"/>
        <v>-75.083873235309895</v>
      </c>
    </row>
    <row r="3419" spans="1:2" x14ac:dyDescent="0.2">
      <c r="A3419" s="57">
        <f t="shared" ca="1" si="104"/>
        <v>324.08829174665192</v>
      </c>
      <c r="B3419" s="50">
        <f t="shared" ca="1" si="105"/>
        <v>-75.049349128122515</v>
      </c>
    </row>
    <row r="3420" spans="1:2" x14ac:dyDescent="0.2">
      <c r="A3420" s="57">
        <f t="shared" ca="1" si="104"/>
        <v>324.1842610364792</v>
      </c>
      <c r="B3420" s="50">
        <f t="shared" ca="1" si="105"/>
        <v>-75.015548047242731</v>
      </c>
    </row>
    <row r="3421" spans="1:2" x14ac:dyDescent="0.2">
      <c r="A3421" s="57">
        <f t="shared" ca="1" si="104"/>
        <v>324.28023032630648</v>
      </c>
      <c r="B3421" s="50">
        <f t="shared" ca="1" si="105"/>
        <v>-74.982467686234926</v>
      </c>
    </row>
    <row r="3422" spans="1:2" x14ac:dyDescent="0.2">
      <c r="A3422" s="57">
        <f t="shared" ca="1" si="104"/>
        <v>324.37619961613376</v>
      </c>
      <c r="B3422" s="50">
        <f t="shared" ca="1" si="105"/>
        <v>-74.950105786006247</v>
      </c>
    </row>
    <row r="3423" spans="1:2" x14ac:dyDescent="0.2">
      <c r="A3423" s="57">
        <f t="shared" ca="1" si="104"/>
        <v>324.47216890596104</v>
      </c>
      <c r="B3423" s="50">
        <f t="shared" ca="1" si="105"/>
        <v>-74.918460134283336</v>
      </c>
    </row>
    <row r="3424" spans="1:2" x14ac:dyDescent="0.2">
      <c r="A3424" s="57">
        <f t="shared" ca="1" si="104"/>
        <v>324.56813819578832</v>
      </c>
      <c r="B3424" s="50">
        <f t="shared" ca="1" si="105"/>
        <v>-74.887528565102301</v>
      </c>
    </row>
    <row r="3425" spans="1:2" x14ac:dyDescent="0.2">
      <c r="A3425" s="57">
        <f t="shared" ca="1" si="104"/>
        <v>324.6641074856156</v>
      </c>
      <c r="B3425" s="50">
        <f t="shared" ca="1" si="105"/>
        <v>-74.857308958311279</v>
      </c>
    </row>
    <row r="3426" spans="1:2" x14ac:dyDescent="0.2">
      <c r="A3426" s="57">
        <f t="shared" ca="1" si="104"/>
        <v>324.76007677544288</v>
      </c>
      <c r="B3426" s="50">
        <f t="shared" ca="1" si="105"/>
        <v>-74.82779923908582</v>
      </c>
    </row>
    <row r="3427" spans="1:2" x14ac:dyDescent="0.2">
      <c r="A3427" s="57">
        <f t="shared" ca="1" si="104"/>
        <v>324.85604606527016</v>
      </c>
      <c r="B3427" s="50">
        <f t="shared" ca="1" si="105"/>
        <v>-74.798997377456473</v>
      </c>
    </row>
    <row r="3428" spans="1:2" x14ac:dyDescent="0.2">
      <c r="A3428" s="57">
        <f t="shared" ca="1" si="104"/>
        <v>324.95201535509744</v>
      </c>
      <c r="B3428" s="50">
        <f t="shared" ca="1" si="105"/>
        <v>-74.770901387848852</v>
      </c>
    </row>
    <row r="3429" spans="1:2" x14ac:dyDescent="0.2">
      <c r="A3429" s="57">
        <f t="shared" ca="1" si="104"/>
        <v>325.04798464492472</v>
      </c>
      <c r="B3429" s="50">
        <f t="shared" ca="1" si="105"/>
        <v>-74.743509328634957</v>
      </c>
    </row>
    <row r="3430" spans="1:2" x14ac:dyDescent="0.2">
      <c r="A3430" s="57">
        <f t="shared" ca="1" si="104"/>
        <v>325.14395393475201</v>
      </c>
      <c r="B3430" s="50">
        <f t="shared" ca="1" si="105"/>
        <v>-74.716819301696944</v>
      </c>
    </row>
    <row r="3431" spans="1:2" x14ac:dyDescent="0.2">
      <c r="A3431" s="57">
        <f t="shared" ca="1" si="104"/>
        <v>325.23992322457929</v>
      </c>
      <c r="B3431" s="50">
        <f t="shared" ca="1" si="105"/>
        <v>-74.690829452001694</v>
      </c>
    </row>
    <row r="3432" spans="1:2" x14ac:dyDescent="0.2">
      <c r="A3432" s="57">
        <f t="shared" ca="1" si="104"/>
        <v>325.33589251440657</v>
      </c>
      <c r="B3432" s="50">
        <f t="shared" ca="1" si="105"/>
        <v>-74.665537967187007</v>
      </c>
    </row>
    <row r="3433" spans="1:2" x14ac:dyDescent="0.2">
      <c r="A3433" s="57">
        <f t="shared" ca="1" si="104"/>
        <v>325.43186180423385</v>
      </c>
      <c r="B3433" s="50">
        <f t="shared" ca="1" si="105"/>
        <v>-74.640943077158767</v>
      </c>
    </row>
    <row r="3434" spans="1:2" x14ac:dyDescent="0.2">
      <c r="A3434" s="57">
        <f t="shared" ca="1" si="104"/>
        <v>325.52783109406113</v>
      </c>
      <c r="B3434" s="50">
        <f t="shared" ca="1" si="105"/>
        <v>-74.617043053698808</v>
      </c>
    </row>
    <row r="3435" spans="1:2" x14ac:dyDescent="0.2">
      <c r="A3435" s="57">
        <f t="shared" ref="A3435:A3498" ca="1" si="106">OFFSET(A3435,-1,0)+f_stop/5000</f>
        <v>325.62380038388841</v>
      </c>
      <c r="B3435" s="50">
        <f t="shared" ref="B3435:B3498" ca="1" si="107">20*LOG(ABS(   (1/f_dec*SIN(f_dec*$A3435/Fm*PI())/SIN($A3435/Fm*PI()))^(order-2) * (1/f_dec2*SIN(f_dec2*$A3435/Fm*PI())/SIN($A3435/Fm*PI())) *  (1/(f_dec*n_avg)*SIN((f_dec*n_avg)*$A3435/Fm*PI())/SIN($A3435/Fm*PI()))    ))</f>
        <v>-74.593836210083794</v>
      </c>
    </row>
    <row r="3436" spans="1:2" x14ac:dyDescent="0.2">
      <c r="A3436" s="57">
        <f t="shared" ca="1" si="106"/>
        <v>325.71976967371569</v>
      </c>
      <c r="B3436" s="50">
        <f t="shared" ca="1" si="107"/>
        <v>-74.571320900714113</v>
      </c>
    </row>
    <row r="3437" spans="1:2" x14ac:dyDescent="0.2">
      <c r="A3437" s="57">
        <f t="shared" ca="1" si="106"/>
        <v>325.81573896354297</v>
      </c>
      <c r="B3437" s="50">
        <f t="shared" ca="1" si="107"/>
        <v>-74.549495520753467</v>
      </c>
    </row>
    <row r="3438" spans="1:2" x14ac:dyDescent="0.2">
      <c r="A3438" s="57">
        <f t="shared" ca="1" si="106"/>
        <v>325.91170825337025</v>
      </c>
      <c r="B3438" s="50">
        <f t="shared" ca="1" si="107"/>
        <v>-74.528358505778286</v>
      </c>
    </row>
    <row r="3439" spans="1:2" x14ac:dyDescent="0.2">
      <c r="A3439" s="57">
        <f t="shared" ca="1" si="106"/>
        <v>326.00767754319753</v>
      </c>
      <c r="B3439" s="50">
        <f t="shared" ca="1" si="107"/>
        <v>-74.507908331437505</v>
      </c>
    </row>
    <row r="3440" spans="1:2" x14ac:dyDescent="0.2">
      <c r="A3440" s="57">
        <f t="shared" ca="1" si="106"/>
        <v>326.10364683302481</v>
      </c>
      <c r="B3440" s="50">
        <f t="shared" ca="1" si="107"/>
        <v>-74.488143513121571</v>
      </c>
    </row>
    <row r="3441" spans="1:2" x14ac:dyDescent="0.2">
      <c r="A3441" s="57">
        <f t="shared" ca="1" si="106"/>
        <v>326.19961612285209</v>
      </c>
      <c r="B3441" s="50">
        <f t="shared" ca="1" si="107"/>
        <v>-74.469062605641682</v>
      </c>
    </row>
    <row r="3442" spans="1:2" x14ac:dyDescent="0.2">
      <c r="A3442" s="57">
        <f t="shared" ca="1" si="106"/>
        <v>326.29558541267937</v>
      </c>
      <c r="B3442" s="50">
        <f t="shared" ca="1" si="107"/>
        <v>-74.450664202918063</v>
      </c>
    </row>
    <row r="3443" spans="1:2" x14ac:dyDescent="0.2">
      <c r="A3443" s="57">
        <f t="shared" ca="1" si="106"/>
        <v>326.39155470250665</v>
      </c>
      <c r="B3443" s="50">
        <f t="shared" ca="1" si="107"/>
        <v>-74.432946937677912</v>
      </c>
    </row>
    <row r="3444" spans="1:2" x14ac:dyDescent="0.2">
      <c r="A3444" s="57">
        <f t="shared" ca="1" si="106"/>
        <v>326.48752399233393</v>
      </c>
      <c r="B3444" s="50">
        <f t="shared" ca="1" si="107"/>
        <v>-74.415909481162373</v>
      </c>
    </row>
    <row r="3445" spans="1:2" x14ac:dyDescent="0.2">
      <c r="A3445" s="57">
        <f t="shared" ca="1" si="106"/>
        <v>326.58349328216121</v>
      </c>
      <c r="B3445" s="50">
        <f t="shared" ca="1" si="107"/>
        <v>-74.399550542842533</v>
      </c>
    </row>
    <row r="3446" spans="1:2" x14ac:dyDescent="0.2">
      <c r="A3446" s="57">
        <f t="shared" ca="1" si="106"/>
        <v>326.67946257198849</v>
      </c>
      <c r="B3446" s="50">
        <f t="shared" ca="1" si="107"/>
        <v>-74.383868870144667</v>
      </c>
    </row>
    <row r="3447" spans="1:2" x14ac:dyDescent="0.2">
      <c r="A3447" s="57">
        <f t="shared" ca="1" si="106"/>
        <v>326.77543186181578</v>
      </c>
      <c r="B3447" s="50">
        <f t="shared" ca="1" si="107"/>
        <v>-74.368863248183857</v>
      </c>
    </row>
    <row r="3448" spans="1:2" x14ac:dyDescent="0.2">
      <c r="A3448" s="57">
        <f t="shared" ca="1" si="106"/>
        <v>326.87140115164306</v>
      </c>
      <c r="B3448" s="50">
        <f t="shared" ca="1" si="107"/>
        <v>-74.354532499506718</v>
      </c>
    </row>
    <row r="3449" spans="1:2" x14ac:dyDescent="0.2">
      <c r="A3449" s="57">
        <f t="shared" ca="1" si="106"/>
        <v>326.96737044147034</v>
      </c>
      <c r="B3449" s="50">
        <f t="shared" ca="1" si="107"/>
        <v>-74.34087548384241</v>
      </c>
    </row>
    <row r="3450" spans="1:2" x14ac:dyDescent="0.2">
      <c r="A3450" s="57">
        <f t="shared" ca="1" si="106"/>
        <v>327.06333973129762</v>
      </c>
      <c r="B3450" s="50">
        <f t="shared" ca="1" si="107"/>
        <v>-74.327891097862249</v>
      </c>
    </row>
    <row r="3451" spans="1:2" x14ac:dyDescent="0.2">
      <c r="A3451" s="57">
        <f t="shared" ca="1" si="106"/>
        <v>327.1593090211249</v>
      </c>
      <c r="B3451" s="50">
        <f t="shared" ca="1" si="107"/>
        <v>-74.315578274947583</v>
      </c>
    </row>
    <row r="3452" spans="1:2" x14ac:dyDescent="0.2">
      <c r="A3452" s="57">
        <f t="shared" ca="1" si="106"/>
        <v>327.25527831095218</v>
      </c>
      <c r="B3452" s="50">
        <f t="shared" ca="1" si="107"/>
        <v>-74.303935984966103</v>
      </c>
    </row>
    <row r="3453" spans="1:2" x14ac:dyDescent="0.2">
      <c r="A3453" s="57">
        <f t="shared" ca="1" si="106"/>
        <v>327.35124760077946</v>
      </c>
      <c r="B3453" s="50">
        <f t="shared" ca="1" si="107"/>
        <v>-74.292963234056003</v>
      </c>
    </row>
    <row r="3454" spans="1:2" x14ac:dyDescent="0.2">
      <c r="A3454" s="57">
        <f t="shared" ca="1" si="106"/>
        <v>327.44721689060674</v>
      </c>
      <c r="B3454" s="50">
        <f t="shared" ca="1" si="107"/>
        <v>-74.282659064418482</v>
      </c>
    </row>
    <row r="3455" spans="1:2" x14ac:dyDescent="0.2">
      <c r="A3455" s="57">
        <f t="shared" ca="1" si="106"/>
        <v>327.54318618043402</v>
      </c>
      <c r="B3455" s="50">
        <f t="shared" ca="1" si="107"/>
        <v>-74.273022554118</v>
      </c>
    </row>
    <row r="3456" spans="1:2" x14ac:dyDescent="0.2">
      <c r="A3456" s="57">
        <f t="shared" ca="1" si="106"/>
        <v>327.6391554702613</v>
      </c>
      <c r="B3456" s="50">
        <f t="shared" ca="1" si="107"/>
        <v>-74.264052816890455</v>
      </c>
    </row>
    <row r="3457" spans="1:2" x14ac:dyDescent="0.2">
      <c r="A3457" s="57">
        <f t="shared" ca="1" si="106"/>
        <v>327.73512476008858</v>
      </c>
      <c r="B3457" s="50">
        <f t="shared" ca="1" si="107"/>
        <v>-74.255749001959316</v>
      </c>
    </row>
    <row r="3458" spans="1:2" x14ac:dyDescent="0.2">
      <c r="A3458" s="57">
        <f t="shared" ca="1" si="106"/>
        <v>327.83109404991586</v>
      </c>
      <c r="B3458" s="50">
        <f t="shared" ca="1" si="107"/>
        <v>-74.248110293859028</v>
      </c>
    </row>
    <row r="3459" spans="1:2" x14ac:dyDescent="0.2">
      <c r="A3459" s="57">
        <f t="shared" ca="1" si="106"/>
        <v>327.92706333974314</v>
      </c>
      <c r="B3459" s="50">
        <f t="shared" ca="1" si="107"/>
        <v>-74.241135912266628</v>
      </c>
    </row>
    <row r="3460" spans="1:2" x14ac:dyDescent="0.2">
      <c r="A3460" s="57">
        <f t="shared" ca="1" si="106"/>
        <v>328.02303262957042</v>
      </c>
      <c r="B3460" s="50">
        <f t="shared" ca="1" si="107"/>
        <v>-74.23482511184028</v>
      </c>
    </row>
    <row r="3461" spans="1:2" x14ac:dyDescent="0.2">
      <c r="A3461" s="57">
        <f t="shared" ca="1" si="106"/>
        <v>328.1190019193977</v>
      </c>
      <c r="B3461" s="50">
        <f t="shared" ca="1" si="107"/>
        <v>-74.229177182065882</v>
      </c>
    </row>
    <row r="3462" spans="1:2" x14ac:dyDescent="0.2">
      <c r="A3462" s="57">
        <f t="shared" ca="1" si="106"/>
        <v>328.21497120922498</v>
      </c>
      <c r="B3462" s="50">
        <f t="shared" ca="1" si="107"/>
        <v>-74.224191447110556</v>
      </c>
    </row>
    <row r="3463" spans="1:2" x14ac:dyDescent="0.2">
      <c r="A3463" s="57">
        <f t="shared" ca="1" si="106"/>
        <v>328.31094049905226</v>
      </c>
      <c r="B3463" s="50">
        <f t="shared" ca="1" si="107"/>
        <v>-74.219867265683902</v>
      </c>
    </row>
    <row r="3464" spans="1:2" x14ac:dyDescent="0.2">
      <c r="A3464" s="57">
        <f t="shared" ca="1" si="106"/>
        <v>328.40690978887955</v>
      </c>
      <c r="B3464" s="50">
        <f t="shared" ca="1" si="107"/>
        <v>-74.216204030906255</v>
      </c>
    </row>
    <row r="3465" spans="1:2" x14ac:dyDescent="0.2">
      <c r="A3465" s="57">
        <f t="shared" ca="1" si="106"/>
        <v>328.50287907870683</v>
      </c>
      <c r="B3465" s="50">
        <f t="shared" ca="1" si="107"/>
        <v>-74.213201170184291</v>
      </c>
    </row>
    <row r="3466" spans="1:2" x14ac:dyDescent="0.2">
      <c r="A3466" s="57">
        <f t="shared" ca="1" si="106"/>
        <v>328.59884836853411</v>
      </c>
      <c r="B3466" s="50">
        <f t="shared" ca="1" si="107"/>
        <v>-74.210858145093766</v>
      </c>
    </row>
    <row r="3467" spans="1:2" x14ac:dyDescent="0.2">
      <c r="A3467" s="57">
        <f t="shared" ca="1" si="106"/>
        <v>328.69481765836139</v>
      </c>
      <c r="B3467" s="50">
        <f t="shared" ca="1" si="107"/>
        <v>-74.209174451269462</v>
      </c>
    </row>
    <row r="3468" spans="1:2" x14ac:dyDescent="0.2">
      <c r="A3468" s="57">
        <f t="shared" ca="1" si="106"/>
        <v>328.79078694818867</v>
      </c>
      <c r="B3468" s="50">
        <f t="shared" ca="1" si="107"/>
        <v>-74.208149618302002</v>
      </c>
    </row>
    <row r="3469" spans="1:2" x14ac:dyDescent="0.2">
      <c r="A3469" s="57">
        <f t="shared" ca="1" si="106"/>
        <v>328.88675623801595</v>
      </c>
      <c r="B3469" s="50">
        <f t="shared" ca="1" si="107"/>
        <v>-74.20778320964196</v>
      </c>
    </row>
    <row r="3470" spans="1:2" x14ac:dyDescent="0.2">
      <c r="A3470" s="57">
        <f t="shared" ca="1" si="106"/>
        <v>328.98272552784323</v>
      </c>
      <c r="B3470" s="50">
        <f t="shared" ca="1" si="107"/>
        <v>-74.208074822510738</v>
      </c>
    </row>
    <row r="3471" spans="1:2" x14ac:dyDescent="0.2">
      <c r="A3471" s="57">
        <f t="shared" ca="1" si="106"/>
        <v>329.07869481767051</v>
      </c>
      <c r="B3471" s="50">
        <f t="shared" ca="1" si="107"/>
        <v>-74.209024087818491</v>
      </c>
    </row>
    <row r="3472" spans="1:2" x14ac:dyDescent="0.2">
      <c r="A3472" s="57">
        <f t="shared" ca="1" si="106"/>
        <v>329.17466410749779</v>
      </c>
      <c r="B3472" s="50">
        <f t="shared" ca="1" si="107"/>
        <v>-74.210630670088946</v>
      </c>
    </row>
    <row r="3473" spans="1:2" x14ac:dyDescent="0.2">
      <c r="A3473" s="57">
        <f t="shared" ca="1" si="106"/>
        <v>329.27063339732507</v>
      </c>
      <c r="B3473" s="50">
        <f t="shared" ca="1" si="107"/>
        <v>-74.212894267391093</v>
      </c>
    </row>
    <row r="3474" spans="1:2" x14ac:dyDescent="0.2">
      <c r="A3474" s="57">
        <f t="shared" ca="1" si="106"/>
        <v>329.36660268715235</v>
      </c>
      <c r="B3474" s="50">
        <f t="shared" ca="1" si="107"/>
        <v>-74.215814611277736</v>
      </c>
    </row>
    <row r="3475" spans="1:2" x14ac:dyDescent="0.2">
      <c r="A3475" s="57">
        <f t="shared" ca="1" si="106"/>
        <v>329.46257197697963</v>
      </c>
      <c r="B3475" s="50">
        <f t="shared" ca="1" si="107"/>
        <v>-74.219391466730883</v>
      </c>
    </row>
    <row r="3476" spans="1:2" x14ac:dyDescent="0.2">
      <c r="A3476" s="57">
        <f t="shared" ca="1" si="106"/>
        <v>329.55854126680691</v>
      </c>
      <c r="B3476" s="50">
        <f t="shared" ca="1" si="107"/>
        <v>-74.223624632113854</v>
      </c>
    </row>
    <row r="3477" spans="1:2" x14ac:dyDescent="0.2">
      <c r="A3477" s="57">
        <f t="shared" ca="1" si="106"/>
        <v>329.65451055663419</v>
      </c>
      <c r="B3477" s="50">
        <f t="shared" ca="1" si="107"/>
        <v>-74.228513939130309</v>
      </c>
    </row>
    <row r="3478" spans="1:2" x14ac:dyDescent="0.2">
      <c r="A3478" s="57">
        <f t="shared" ca="1" si="106"/>
        <v>329.75047984646147</v>
      </c>
      <c r="B3478" s="50">
        <f t="shared" ca="1" si="107"/>
        <v>-74.234059252789876</v>
      </c>
    </row>
    <row r="3479" spans="1:2" x14ac:dyDescent="0.2">
      <c r="A3479" s="57">
        <f t="shared" ca="1" si="106"/>
        <v>329.84644913628875</v>
      </c>
      <c r="B3479" s="50">
        <f t="shared" ca="1" si="107"/>
        <v>-74.240260471380665</v>
      </c>
    </row>
    <row r="3480" spans="1:2" x14ac:dyDescent="0.2">
      <c r="A3480" s="57">
        <f t="shared" ca="1" si="106"/>
        <v>329.94241842611603</v>
      </c>
      <c r="B3480" s="50">
        <f t="shared" ca="1" si="107"/>
        <v>-74.24711752644842</v>
      </c>
    </row>
    <row r="3481" spans="1:2" x14ac:dyDescent="0.2">
      <c r="A3481" s="57">
        <f t="shared" ca="1" si="106"/>
        <v>330.03838771594332</v>
      </c>
      <c r="B3481" s="50">
        <f t="shared" ca="1" si="107"/>
        <v>-74.254630382782537</v>
      </c>
    </row>
    <row r="3482" spans="1:2" x14ac:dyDescent="0.2">
      <c r="A3482" s="57">
        <f t="shared" ca="1" si="106"/>
        <v>330.1343570057706</v>
      </c>
      <c r="B3482" s="50">
        <f t="shared" ca="1" si="107"/>
        <v>-74.262799038408474</v>
      </c>
    </row>
    <row r="3483" spans="1:2" x14ac:dyDescent="0.2">
      <c r="A3483" s="57">
        <f t="shared" ca="1" si="106"/>
        <v>330.23032629559788</v>
      </c>
      <c r="B3483" s="50">
        <f t="shared" ca="1" si="107"/>
        <v>-74.271623524587341</v>
      </c>
    </row>
    <row r="3484" spans="1:2" x14ac:dyDescent="0.2">
      <c r="A3484" s="57">
        <f t="shared" ca="1" si="106"/>
        <v>330.32629558542516</v>
      </c>
      <c r="B3484" s="50">
        <f t="shared" ca="1" si="107"/>
        <v>-74.28110390582188</v>
      </c>
    </row>
    <row r="3485" spans="1:2" x14ac:dyDescent="0.2">
      <c r="A3485" s="57">
        <f t="shared" ca="1" si="106"/>
        <v>330.42226487525244</v>
      </c>
      <c r="B3485" s="50">
        <f t="shared" ca="1" si="107"/>
        <v>-74.291240279869172</v>
      </c>
    </row>
    <row r="3486" spans="1:2" x14ac:dyDescent="0.2">
      <c r="A3486" s="57">
        <f t="shared" ca="1" si="106"/>
        <v>330.51823416507972</v>
      </c>
      <c r="B3486" s="50">
        <f t="shared" ca="1" si="107"/>
        <v>-74.302032777760289</v>
      </c>
    </row>
    <row r="3487" spans="1:2" x14ac:dyDescent="0.2">
      <c r="A3487" s="57">
        <f t="shared" ca="1" si="106"/>
        <v>330.614203454907</v>
      </c>
      <c r="B3487" s="50">
        <f t="shared" ca="1" si="107"/>
        <v>-74.313481563826429</v>
      </c>
    </row>
    <row r="3488" spans="1:2" x14ac:dyDescent="0.2">
      <c r="A3488" s="57">
        <f t="shared" ca="1" si="106"/>
        <v>330.71017274473428</v>
      </c>
      <c r="B3488" s="50">
        <f t="shared" ca="1" si="107"/>
        <v>-74.325586835731983</v>
      </c>
    </row>
    <row r="3489" spans="1:2" x14ac:dyDescent="0.2">
      <c r="A3489" s="57">
        <f t="shared" ca="1" si="106"/>
        <v>330.80614203456156</v>
      </c>
      <c r="B3489" s="50">
        <f t="shared" ca="1" si="107"/>
        <v>-74.338348824514213</v>
      </c>
    </row>
    <row r="3490" spans="1:2" x14ac:dyDescent="0.2">
      <c r="A3490" s="57">
        <f t="shared" ca="1" si="106"/>
        <v>330.90211132438884</v>
      </c>
      <c r="B3490" s="50">
        <f t="shared" ca="1" si="107"/>
        <v>-74.351767794629808</v>
      </c>
    </row>
    <row r="3491" spans="1:2" x14ac:dyDescent="0.2">
      <c r="A3491" s="57">
        <f t="shared" ca="1" si="106"/>
        <v>330.99808061421612</v>
      </c>
      <c r="B3491" s="50">
        <f t="shared" ca="1" si="107"/>
        <v>-74.365844044008213</v>
      </c>
    </row>
    <row r="3492" spans="1:2" x14ac:dyDescent="0.2">
      <c r="A3492" s="57">
        <f t="shared" ca="1" si="106"/>
        <v>331.0940499040434</v>
      </c>
      <c r="B3492" s="50">
        <f t="shared" ca="1" si="107"/>
        <v>-74.380577904111746</v>
      </c>
    </row>
    <row r="3493" spans="1:2" x14ac:dyDescent="0.2">
      <c r="A3493" s="57">
        <f t="shared" ca="1" si="106"/>
        <v>331.19001919387068</v>
      </c>
      <c r="B3493" s="50">
        <f t="shared" ca="1" si="107"/>
        <v>-74.395969740002585</v>
      </c>
    </row>
    <row r="3494" spans="1:2" x14ac:dyDescent="0.2">
      <c r="A3494" s="57">
        <f t="shared" ca="1" si="106"/>
        <v>331.28598848369796</v>
      </c>
      <c r="B3494" s="50">
        <f t="shared" ca="1" si="107"/>
        <v>-74.412019950416607</v>
      </c>
    </row>
    <row r="3495" spans="1:2" x14ac:dyDescent="0.2">
      <c r="A3495" s="57">
        <f t="shared" ca="1" si="106"/>
        <v>331.38195777352524</v>
      </c>
      <c r="B3495" s="50">
        <f t="shared" ca="1" si="107"/>
        <v>-74.428728967844165</v>
      </c>
    </row>
    <row r="3496" spans="1:2" x14ac:dyDescent="0.2">
      <c r="A3496" s="57">
        <f t="shared" ca="1" si="106"/>
        <v>331.47792706335252</v>
      </c>
      <c r="B3496" s="50">
        <f t="shared" ca="1" si="107"/>
        <v>-74.446097258617783</v>
      </c>
    </row>
    <row r="3497" spans="1:2" x14ac:dyDescent="0.2">
      <c r="A3497" s="57">
        <f t="shared" ca="1" si="106"/>
        <v>331.5738963531798</v>
      </c>
      <c r="B3497" s="50">
        <f t="shared" ca="1" si="107"/>
        <v>-74.464125323006854</v>
      </c>
    </row>
    <row r="3498" spans="1:2" x14ac:dyDescent="0.2">
      <c r="A3498" s="57">
        <f t="shared" ca="1" si="106"/>
        <v>331.66986564300709</v>
      </c>
      <c r="B3498" s="50">
        <f t="shared" ca="1" si="107"/>
        <v>-74.482813695319251</v>
      </c>
    </row>
    <row r="3499" spans="1:2" x14ac:dyDescent="0.2">
      <c r="A3499" s="57">
        <f t="shared" ref="A3499:A3562" ca="1" si="108">OFFSET(A3499,-1,0)+f_stop/5000</f>
        <v>331.76583493283437</v>
      </c>
      <c r="B3499" s="50">
        <f t="shared" ref="B3499:B3562" ca="1" si="109">20*LOG(ABS(   (1/f_dec*SIN(f_dec*$A3499/Fm*PI())/SIN($A3499/Fm*PI()))^(order-2) * (1/f_dec2*SIN(f_dec2*$A3499/Fm*PI())/SIN($A3499/Fm*PI())) *  (1/(f_dec*n_avg)*SIN((f_dec*n_avg)*$A3499/Fm*PI())/SIN($A3499/Fm*PI()))    ))</f>
        <v>-74.502162944010223</v>
      </c>
    </row>
    <row r="3500" spans="1:2" x14ac:dyDescent="0.2">
      <c r="A3500" s="57">
        <f t="shared" ca="1" si="108"/>
        <v>331.86180422266165</v>
      </c>
      <c r="B3500" s="50">
        <f t="shared" ca="1" si="109"/>
        <v>-74.522173671798114</v>
      </c>
    </row>
    <row r="3501" spans="1:2" x14ac:dyDescent="0.2">
      <c r="A3501" s="57">
        <f t="shared" ca="1" si="108"/>
        <v>331.95777351248893</v>
      </c>
      <c r="B3501" s="50">
        <f t="shared" ca="1" si="109"/>
        <v>-74.542846515787517</v>
      </c>
    </row>
    <row r="3502" spans="1:2" x14ac:dyDescent="0.2">
      <c r="A3502" s="57">
        <f t="shared" ca="1" si="108"/>
        <v>332.05374280231621</v>
      </c>
      <c r="B3502" s="50">
        <f t="shared" ca="1" si="109"/>
        <v>-74.564182147599453</v>
      </c>
    </row>
    <row r="3503" spans="1:2" x14ac:dyDescent="0.2">
      <c r="A3503" s="57">
        <f t="shared" ca="1" si="108"/>
        <v>332.14971209214349</v>
      </c>
      <c r="B3503" s="50">
        <f t="shared" ca="1" si="109"/>
        <v>-74.586181273508899</v>
      </c>
    </row>
    <row r="3504" spans="1:2" x14ac:dyDescent="0.2">
      <c r="A3504" s="57">
        <f t="shared" ca="1" si="108"/>
        <v>332.24568138197077</v>
      </c>
      <c r="B3504" s="50">
        <f t="shared" ca="1" si="109"/>
        <v>-74.608844634589673</v>
      </c>
    </row>
    <row r="3505" spans="1:2" x14ac:dyDescent="0.2">
      <c r="A3505" s="57">
        <f t="shared" ca="1" si="108"/>
        <v>332.34165067179805</v>
      </c>
      <c r="B3505" s="50">
        <f t="shared" ca="1" si="109"/>
        <v>-74.632173006866623</v>
      </c>
    </row>
    <row r="3506" spans="1:2" x14ac:dyDescent="0.2">
      <c r="A3506" s="57">
        <f t="shared" ca="1" si="108"/>
        <v>332.43761996162533</v>
      </c>
      <c r="B3506" s="50">
        <f t="shared" ca="1" si="109"/>
        <v>-74.656167201475355</v>
      </c>
    </row>
    <row r="3507" spans="1:2" x14ac:dyDescent="0.2">
      <c r="A3507" s="57">
        <f t="shared" ca="1" si="108"/>
        <v>332.53358925145261</v>
      </c>
      <c r="B3507" s="50">
        <f t="shared" ca="1" si="109"/>
        <v>-74.680828064829527</v>
      </c>
    </row>
    <row r="3508" spans="1:2" x14ac:dyDescent="0.2">
      <c r="A3508" s="57">
        <f t="shared" ca="1" si="108"/>
        <v>332.62955854127989</v>
      </c>
      <c r="B3508" s="50">
        <f t="shared" ca="1" si="109"/>
        <v>-74.706156478795563</v>
      </c>
    </row>
    <row r="3509" spans="1:2" x14ac:dyDescent="0.2">
      <c r="A3509" s="57">
        <f t="shared" ca="1" si="108"/>
        <v>332.72552783110717</v>
      </c>
      <c r="B3509" s="50">
        <f t="shared" ca="1" si="109"/>
        <v>-74.732153360875401</v>
      </c>
    </row>
    <row r="3510" spans="1:2" x14ac:dyDescent="0.2">
      <c r="A3510" s="57">
        <f t="shared" ca="1" si="108"/>
        <v>332.82149712093445</v>
      </c>
      <c r="B3510" s="50">
        <f t="shared" ca="1" si="109"/>
        <v>-74.758819664396526</v>
      </c>
    </row>
    <row r="3511" spans="1:2" x14ac:dyDescent="0.2">
      <c r="A3511" s="57">
        <f t="shared" ca="1" si="108"/>
        <v>332.91746641076173</v>
      </c>
      <c r="B3511" s="50">
        <f t="shared" ca="1" si="109"/>
        <v>-74.786156378710388</v>
      </c>
    </row>
    <row r="3512" spans="1:2" x14ac:dyDescent="0.2">
      <c r="A3512" s="57">
        <f t="shared" ca="1" si="108"/>
        <v>333.01343570058901</v>
      </c>
      <c r="B3512" s="50">
        <f t="shared" ca="1" si="109"/>
        <v>-74.814164529398226</v>
      </c>
    </row>
    <row r="3513" spans="1:2" x14ac:dyDescent="0.2">
      <c r="A3513" s="57">
        <f t="shared" ca="1" si="108"/>
        <v>333.10940499041629</v>
      </c>
      <c r="B3513" s="50">
        <f t="shared" ca="1" si="109"/>
        <v>-74.842845178485447</v>
      </c>
    </row>
    <row r="3514" spans="1:2" x14ac:dyDescent="0.2">
      <c r="A3514" s="57">
        <f t="shared" ca="1" si="108"/>
        <v>333.20537428024357</v>
      </c>
      <c r="B3514" s="50">
        <f t="shared" ca="1" si="109"/>
        <v>-74.87219942466362</v>
      </c>
    </row>
    <row r="3515" spans="1:2" x14ac:dyDescent="0.2">
      <c r="A3515" s="57">
        <f t="shared" ca="1" si="108"/>
        <v>333.30134357007086</v>
      </c>
      <c r="B3515" s="50">
        <f t="shared" ca="1" si="109"/>
        <v>-74.902228403521207</v>
      </c>
    </row>
    <row r="3516" spans="1:2" x14ac:dyDescent="0.2">
      <c r="A3516" s="57">
        <f t="shared" ca="1" si="108"/>
        <v>333.39731285989814</v>
      </c>
      <c r="B3516" s="50">
        <f t="shared" ca="1" si="109"/>
        <v>-74.932933287782092</v>
      </c>
    </row>
    <row r="3517" spans="1:2" x14ac:dyDescent="0.2">
      <c r="A3517" s="57">
        <f t="shared" ca="1" si="108"/>
        <v>333.49328214972542</v>
      </c>
      <c r="B3517" s="50">
        <f t="shared" ca="1" si="109"/>
        <v>-74.96431528755312</v>
      </c>
    </row>
    <row r="3518" spans="1:2" x14ac:dyDescent="0.2">
      <c r="A3518" s="57">
        <f t="shared" ca="1" si="108"/>
        <v>333.5892514395527</v>
      </c>
      <c r="B3518" s="50">
        <f t="shared" ca="1" si="109"/>
        <v>-74.996375650579637</v>
      </c>
    </row>
    <row r="3519" spans="1:2" x14ac:dyDescent="0.2">
      <c r="A3519" s="57">
        <f t="shared" ca="1" si="108"/>
        <v>333.68522072937998</v>
      </c>
      <c r="B3519" s="50">
        <f t="shared" ca="1" si="109"/>
        <v>-75.029115662510151</v>
      </c>
    </row>
    <row r="3520" spans="1:2" x14ac:dyDescent="0.2">
      <c r="A3520" s="57">
        <f t="shared" ca="1" si="108"/>
        <v>333.78119001920726</v>
      </c>
      <c r="B3520" s="50">
        <f t="shared" ca="1" si="109"/>
        <v>-75.062536647169452</v>
      </c>
    </row>
    <row r="3521" spans="1:2" x14ac:dyDescent="0.2">
      <c r="A3521" s="57">
        <f t="shared" ca="1" si="108"/>
        <v>333.87715930903454</v>
      </c>
      <c r="B3521" s="50">
        <f t="shared" ca="1" si="109"/>
        <v>-75.096639966840883</v>
      </c>
    </row>
    <row r="3522" spans="1:2" x14ac:dyDescent="0.2">
      <c r="A3522" s="57">
        <f t="shared" ca="1" si="108"/>
        <v>333.97312859886182</v>
      </c>
      <c r="B3522" s="50">
        <f t="shared" ca="1" si="109"/>
        <v>-75.131427022557546</v>
      </c>
    </row>
    <row r="3523" spans="1:2" x14ac:dyDescent="0.2">
      <c r="A3523" s="57">
        <f t="shared" ca="1" si="108"/>
        <v>334.0690978886891</v>
      </c>
      <c r="B3523" s="50">
        <f t="shared" ca="1" si="109"/>
        <v>-75.166899254402622</v>
      </c>
    </row>
    <row r="3524" spans="1:2" x14ac:dyDescent="0.2">
      <c r="A3524" s="57">
        <f t="shared" ca="1" si="108"/>
        <v>334.16506717851638</v>
      </c>
      <c r="B3524" s="50">
        <f t="shared" ca="1" si="109"/>
        <v>-75.20305814181927</v>
      </c>
    </row>
    <row r="3525" spans="1:2" x14ac:dyDescent="0.2">
      <c r="A3525" s="57">
        <f t="shared" ca="1" si="108"/>
        <v>334.26103646834366</v>
      </c>
      <c r="B3525" s="50">
        <f t="shared" ca="1" si="109"/>
        <v>-75.239905203929681</v>
      </c>
    </row>
    <row r="3526" spans="1:2" x14ac:dyDescent="0.2">
      <c r="A3526" s="57">
        <f t="shared" ca="1" si="108"/>
        <v>334.35700575817094</v>
      </c>
      <c r="B3526" s="50">
        <f t="shared" ca="1" si="109"/>
        <v>-75.277441999863825</v>
      </c>
    </row>
    <row r="3527" spans="1:2" x14ac:dyDescent="0.2">
      <c r="A3527" s="57">
        <f t="shared" ca="1" si="108"/>
        <v>334.45297504799822</v>
      </c>
      <c r="B3527" s="50">
        <f t="shared" ca="1" si="109"/>
        <v>-75.315670129098308</v>
      </c>
    </row>
    <row r="3528" spans="1:2" x14ac:dyDescent="0.2">
      <c r="A3528" s="57">
        <f t="shared" ca="1" si="108"/>
        <v>334.5489443378255</v>
      </c>
      <c r="B3528" s="50">
        <f t="shared" ca="1" si="109"/>
        <v>-75.354591231804548</v>
      </c>
    </row>
    <row r="3529" spans="1:2" x14ac:dyDescent="0.2">
      <c r="A3529" s="57">
        <f t="shared" ca="1" si="108"/>
        <v>334.64491362765278</v>
      </c>
      <c r="B3529" s="50">
        <f t="shared" ca="1" si="109"/>
        <v>-75.394206989207674</v>
      </c>
    </row>
    <row r="3530" spans="1:2" x14ac:dyDescent="0.2">
      <c r="A3530" s="57">
        <f t="shared" ca="1" si="108"/>
        <v>334.74088291748006</v>
      </c>
      <c r="B3530" s="50">
        <f t="shared" ca="1" si="109"/>
        <v>-75.43451912395517</v>
      </c>
    </row>
    <row r="3531" spans="1:2" x14ac:dyDescent="0.2">
      <c r="A3531" s="57">
        <f t="shared" ca="1" si="108"/>
        <v>334.83685220730734</v>
      </c>
      <c r="B3531" s="50">
        <f t="shared" ca="1" si="109"/>
        <v>-75.475529400496313</v>
      </c>
    </row>
    <row r="3532" spans="1:2" x14ac:dyDescent="0.2">
      <c r="A3532" s="57">
        <f t="shared" ca="1" si="108"/>
        <v>334.93282149713463</v>
      </c>
      <c r="B3532" s="50">
        <f t="shared" ca="1" si="109"/>
        <v>-75.517239625472143</v>
      </c>
    </row>
    <row r="3533" spans="1:2" x14ac:dyDescent="0.2">
      <c r="A3533" s="57">
        <f t="shared" ca="1" si="108"/>
        <v>335.02879078696191</v>
      </c>
      <c r="B3533" s="50">
        <f t="shared" ca="1" si="109"/>
        <v>-75.559651648116159</v>
      </c>
    </row>
    <row r="3534" spans="1:2" x14ac:dyDescent="0.2">
      <c r="A3534" s="57">
        <f t="shared" ca="1" si="108"/>
        <v>335.12476007678919</v>
      </c>
      <c r="B3534" s="50">
        <f t="shared" ca="1" si="109"/>
        <v>-75.602767360666064</v>
      </c>
    </row>
    <row r="3535" spans="1:2" x14ac:dyDescent="0.2">
      <c r="A3535" s="57">
        <f t="shared" ca="1" si="108"/>
        <v>335.22072936661647</v>
      </c>
      <c r="B3535" s="50">
        <f t="shared" ca="1" si="109"/>
        <v>-75.646588698786871</v>
      </c>
    </row>
    <row r="3536" spans="1:2" x14ac:dyDescent="0.2">
      <c r="A3536" s="57">
        <f t="shared" ca="1" si="108"/>
        <v>335.31669865644375</v>
      </c>
      <c r="B3536" s="50">
        <f t="shared" ca="1" si="109"/>
        <v>-75.691117642005196</v>
      </c>
    </row>
    <row r="3537" spans="1:2" x14ac:dyDescent="0.2">
      <c r="A3537" s="57">
        <f t="shared" ca="1" si="108"/>
        <v>335.41266794627103</v>
      </c>
      <c r="B3537" s="50">
        <f t="shared" ca="1" si="109"/>
        <v>-75.736356214155364</v>
      </c>
    </row>
    <row r="3538" spans="1:2" x14ac:dyDescent="0.2">
      <c r="A3538" s="57">
        <f t="shared" ca="1" si="108"/>
        <v>335.50863723609831</v>
      </c>
      <c r="B3538" s="50">
        <f t="shared" ca="1" si="109"/>
        <v>-75.782306483837274</v>
      </c>
    </row>
    <row r="3539" spans="1:2" x14ac:dyDescent="0.2">
      <c r="A3539" s="57">
        <f t="shared" ca="1" si="108"/>
        <v>335.60460652592559</v>
      </c>
      <c r="B3539" s="50">
        <f t="shared" ca="1" si="109"/>
        <v>-75.828970564886276</v>
      </c>
    </row>
    <row r="3540" spans="1:2" x14ac:dyDescent="0.2">
      <c r="A3540" s="57">
        <f t="shared" ca="1" si="108"/>
        <v>335.70057581575287</v>
      </c>
      <c r="B3540" s="50">
        <f t="shared" ca="1" si="109"/>
        <v>-75.876350616855731</v>
      </c>
    </row>
    <row r="3541" spans="1:2" x14ac:dyDescent="0.2">
      <c r="A3541" s="57">
        <f t="shared" ca="1" si="108"/>
        <v>335.79654510558015</v>
      </c>
      <c r="B3541" s="50">
        <f t="shared" ca="1" si="109"/>
        <v>-75.924448845511478</v>
      </c>
    </row>
    <row r="3542" spans="1:2" x14ac:dyDescent="0.2">
      <c r="A3542" s="57">
        <f t="shared" ca="1" si="108"/>
        <v>335.89251439540743</v>
      </c>
      <c r="B3542" s="50">
        <f t="shared" ca="1" si="109"/>
        <v>-75.973267503339969</v>
      </c>
    </row>
    <row r="3543" spans="1:2" x14ac:dyDescent="0.2">
      <c r="A3543" s="57">
        <f t="shared" ca="1" si="108"/>
        <v>335.98848368523471</v>
      </c>
      <c r="B3543" s="50">
        <f t="shared" ca="1" si="109"/>
        <v>-76.022808890068504</v>
      </c>
    </row>
    <row r="3544" spans="1:2" x14ac:dyDescent="0.2">
      <c r="A3544" s="57">
        <f t="shared" ca="1" si="108"/>
        <v>336.08445297506199</v>
      </c>
      <c r="B3544" s="50">
        <f t="shared" ca="1" si="109"/>
        <v>-76.073075353199712</v>
      </c>
    </row>
    <row r="3545" spans="1:2" x14ac:dyDescent="0.2">
      <c r="A3545" s="57">
        <f t="shared" ca="1" si="108"/>
        <v>336.18042226488927</v>
      </c>
      <c r="B3545" s="50">
        <f t="shared" ca="1" si="109"/>
        <v>-76.124069288559028</v>
      </c>
    </row>
    <row r="3546" spans="1:2" x14ac:dyDescent="0.2">
      <c r="A3546" s="57">
        <f t="shared" ca="1" si="108"/>
        <v>336.27639155471655</v>
      </c>
      <c r="B3546" s="50">
        <f t="shared" ca="1" si="109"/>
        <v>-76.1757931408563</v>
      </c>
    </row>
    <row r="3547" spans="1:2" x14ac:dyDescent="0.2">
      <c r="A3547" s="57">
        <f t="shared" ca="1" si="108"/>
        <v>336.37236084454383</v>
      </c>
      <c r="B3547" s="50">
        <f t="shared" ca="1" si="109"/>
        <v>-76.228249404261618</v>
      </c>
    </row>
    <row r="3548" spans="1:2" x14ac:dyDescent="0.2">
      <c r="A3548" s="57">
        <f t="shared" ca="1" si="108"/>
        <v>336.46833013437112</v>
      </c>
      <c r="B3548" s="50">
        <f t="shared" ca="1" si="109"/>
        <v>-76.281440622995589</v>
      </c>
    </row>
    <row r="3549" spans="1:2" x14ac:dyDescent="0.2">
      <c r="A3549" s="57">
        <f t="shared" ca="1" si="108"/>
        <v>336.5642994241984</v>
      </c>
      <c r="B3549" s="50">
        <f t="shared" ca="1" si="109"/>
        <v>-76.335369391934222</v>
      </c>
    </row>
    <row r="3550" spans="1:2" x14ac:dyDescent="0.2">
      <c r="A3550" s="57">
        <f t="shared" ca="1" si="108"/>
        <v>336.66026871402568</v>
      </c>
      <c r="B3550" s="50">
        <f t="shared" ca="1" si="109"/>
        <v>-76.390038357229386</v>
      </c>
    </row>
    <row r="3551" spans="1:2" x14ac:dyDescent="0.2">
      <c r="A3551" s="57">
        <f t="shared" ca="1" si="108"/>
        <v>336.75623800385296</v>
      </c>
      <c r="B3551" s="50">
        <f t="shared" ca="1" si="109"/>
        <v>-76.445450216944252</v>
      </c>
    </row>
    <row r="3552" spans="1:2" x14ac:dyDescent="0.2">
      <c r="A3552" s="57">
        <f t="shared" ca="1" si="108"/>
        <v>336.85220729368024</v>
      </c>
      <c r="B3552" s="50">
        <f t="shared" ca="1" si="109"/>
        <v>-76.501607721704744</v>
      </c>
    </row>
    <row r="3553" spans="1:2" x14ac:dyDescent="0.2">
      <c r="A3553" s="57">
        <f t="shared" ca="1" si="108"/>
        <v>336.94817658350752</v>
      </c>
      <c r="B3553" s="50">
        <f t="shared" ca="1" si="109"/>
        <v>-76.558513675367308</v>
      </c>
    </row>
    <row r="3554" spans="1:2" x14ac:dyDescent="0.2">
      <c r="A3554" s="57">
        <f t="shared" ca="1" si="108"/>
        <v>337.0441458733348</v>
      </c>
      <c r="B3554" s="50">
        <f t="shared" ca="1" si="109"/>
        <v>-76.616170935702655</v>
      </c>
    </row>
    <row r="3555" spans="1:2" x14ac:dyDescent="0.2">
      <c r="A3555" s="57">
        <f t="shared" ca="1" si="108"/>
        <v>337.14011516316208</v>
      </c>
      <c r="B3555" s="50">
        <f t="shared" ca="1" si="109"/>
        <v>-76.674582415097134</v>
      </c>
    </row>
    <row r="3556" spans="1:2" x14ac:dyDescent="0.2">
      <c r="A3556" s="57">
        <f t="shared" ca="1" si="108"/>
        <v>337.23608445298936</v>
      </c>
      <c r="B3556" s="50">
        <f t="shared" ca="1" si="109"/>
        <v>-76.733751081270782</v>
      </c>
    </row>
    <row r="3557" spans="1:2" x14ac:dyDescent="0.2">
      <c r="A3557" s="57">
        <f t="shared" ca="1" si="108"/>
        <v>337.33205374281664</v>
      </c>
      <c r="B3557" s="50">
        <f t="shared" ca="1" si="109"/>
        <v>-76.793679958013158</v>
      </c>
    </row>
    <row r="3558" spans="1:2" x14ac:dyDescent="0.2">
      <c r="A3558" s="57">
        <f t="shared" ca="1" si="108"/>
        <v>337.42802303264392</v>
      </c>
      <c r="B3558" s="50">
        <f t="shared" ca="1" si="109"/>
        <v>-76.854372125937516</v>
      </c>
    </row>
    <row r="3559" spans="1:2" x14ac:dyDescent="0.2">
      <c r="A3559" s="57">
        <f t="shared" ca="1" si="108"/>
        <v>337.5239923224712</v>
      </c>
      <c r="B3559" s="50">
        <f t="shared" ca="1" si="109"/>
        <v>-76.915830723253265</v>
      </c>
    </row>
    <row r="3560" spans="1:2" x14ac:dyDescent="0.2">
      <c r="A3560" s="57">
        <f t="shared" ca="1" si="108"/>
        <v>337.61996161229848</v>
      </c>
      <c r="B3560" s="50">
        <f t="shared" ca="1" si="109"/>
        <v>-76.978058946557425</v>
      </c>
    </row>
    <row r="3561" spans="1:2" x14ac:dyDescent="0.2">
      <c r="A3561" s="57">
        <f t="shared" ca="1" si="108"/>
        <v>337.71593090212576</v>
      </c>
      <c r="B3561" s="50">
        <f t="shared" ca="1" si="109"/>
        <v>-77.041060051645417</v>
      </c>
    </row>
    <row r="3562" spans="1:2" x14ac:dyDescent="0.2">
      <c r="A3562" s="57">
        <f t="shared" ca="1" si="108"/>
        <v>337.81190019195304</v>
      </c>
      <c r="B3562" s="50">
        <f t="shared" ca="1" si="109"/>
        <v>-77.104837354341825</v>
      </c>
    </row>
    <row r="3563" spans="1:2" x14ac:dyDescent="0.2">
      <c r="A3563" s="57">
        <f t="shared" ref="A3563:A3626" ca="1" si="110">OFFSET(A3563,-1,0)+f_stop/5000</f>
        <v>337.90786948178032</v>
      </c>
      <c r="B3563" s="50">
        <f t="shared" ref="B3563:B3626" ca="1" si="111">20*LOG(ABS(   (1/f_dec*SIN(f_dec*$A3563/Fm*PI())/SIN($A3563/Fm*PI()))^(order-2) * (1/f_dec2*SIN(f_dec2*$A3563/Fm*PI())/SIN($A3563/Fm*PI())) *  (1/(f_dec*n_avg)*SIN((f_dec*n_avg)*$A3563/Fm*PI())/SIN($A3563/Fm*PI()))    ))</f>
        <v>-77.169394231351433</v>
      </c>
    </row>
    <row r="3564" spans="1:2" x14ac:dyDescent="0.2">
      <c r="A3564" s="57">
        <f t="shared" ca="1" si="110"/>
        <v>338.0038387716076</v>
      </c>
      <c r="B3564" s="50">
        <f t="shared" ca="1" si="111"/>
        <v>-77.234734121131112</v>
      </c>
    </row>
    <row r="3565" spans="1:2" x14ac:dyDescent="0.2">
      <c r="A3565" s="57">
        <f t="shared" ca="1" si="110"/>
        <v>338.09980806143489</v>
      </c>
      <c r="B3565" s="50">
        <f t="shared" ca="1" si="111"/>
        <v>-77.300860524783005</v>
      </c>
    </row>
    <row r="3566" spans="1:2" x14ac:dyDescent="0.2">
      <c r="A3566" s="57">
        <f t="shared" ca="1" si="110"/>
        <v>338.19577735126217</v>
      </c>
      <c r="B3566" s="50">
        <f t="shared" ca="1" si="111"/>
        <v>-77.367777006969746</v>
      </c>
    </row>
    <row r="3567" spans="1:2" x14ac:dyDescent="0.2">
      <c r="A3567" s="57">
        <f t="shared" ca="1" si="110"/>
        <v>338.29174664108945</v>
      </c>
      <c r="B3567" s="50">
        <f t="shared" ca="1" si="111"/>
        <v>-77.435487196851739</v>
      </c>
    </row>
    <row r="3568" spans="1:2" x14ac:dyDescent="0.2">
      <c r="A3568" s="57">
        <f t="shared" ca="1" si="110"/>
        <v>338.38771593091673</v>
      </c>
      <c r="B3568" s="50">
        <f t="shared" ca="1" si="111"/>
        <v>-77.503994789048051</v>
      </c>
    </row>
    <row r="3569" spans="1:2" x14ac:dyDescent="0.2">
      <c r="A3569" s="57">
        <f t="shared" ca="1" si="110"/>
        <v>338.48368522074401</v>
      </c>
      <c r="B3569" s="50">
        <f t="shared" ca="1" si="111"/>
        <v>-77.573303544620117</v>
      </c>
    </row>
    <row r="3570" spans="1:2" x14ac:dyDescent="0.2">
      <c r="A3570" s="57">
        <f t="shared" ca="1" si="110"/>
        <v>338.57965451057129</v>
      </c>
      <c r="B3570" s="50">
        <f t="shared" ca="1" si="111"/>
        <v>-77.643417292080187</v>
      </c>
    </row>
    <row r="3571" spans="1:2" x14ac:dyDescent="0.2">
      <c r="A3571" s="57">
        <f t="shared" ca="1" si="110"/>
        <v>338.67562380039857</v>
      </c>
      <c r="B3571" s="50">
        <f t="shared" ca="1" si="111"/>
        <v>-77.714339928424181</v>
      </c>
    </row>
    <row r="3572" spans="1:2" x14ac:dyDescent="0.2">
      <c r="A3572" s="57">
        <f t="shared" ca="1" si="110"/>
        <v>338.77159309022585</v>
      </c>
      <c r="B3572" s="50">
        <f t="shared" ca="1" si="111"/>
        <v>-77.78607542019023</v>
      </c>
    </row>
    <row r="3573" spans="1:2" x14ac:dyDescent="0.2">
      <c r="A3573" s="57">
        <f t="shared" ca="1" si="110"/>
        <v>338.86756238005313</v>
      </c>
      <c r="B3573" s="50">
        <f t="shared" ca="1" si="111"/>
        <v>-77.858627804543289</v>
      </c>
    </row>
    <row r="3574" spans="1:2" x14ac:dyDescent="0.2">
      <c r="A3574" s="57">
        <f t="shared" ca="1" si="110"/>
        <v>338.96353166988041</v>
      </c>
      <c r="B3574" s="50">
        <f t="shared" ca="1" si="111"/>
        <v>-77.932001190386117</v>
      </c>
    </row>
    <row r="3575" spans="1:2" x14ac:dyDescent="0.2">
      <c r="A3575" s="57">
        <f t="shared" ca="1" si="110"/>
        <v>339.05950095970769</v>
      </c>
      <c r="B3575" s="50">
        <f t="shared" ca="1" si="111"/>
        <v>-78.006199759498173</v>
      </c>
    </row>
    <row r="3576" spans="1:2" x14ac:dyDescent="0.2">
      <c r="A3576" s="57">
        <f t="shared" ca="1" si="110"/>
        <v>339.15547024953497</v>
      </c>
      <c r="B3576" s="50">
        <f t="shared" ca="1" si="111"/>
        <v>-78.081227767702558</v>
      </c>
    </row>
    <row r="3577" spans="1:2" x14ac:dyDescent="0.2">
      <c r="A3577" s="57">
        <f t="shared" ca="1" si="110"/>
        <v>339.25143953936225</v>
      </c>
      <c r="B3577" s="50">
        <f t="shared" ca="1" si="111"/>
        <v>-78.157089546061883</v>
      </c>
    </row>
    <row r="3578" spans="1:2" x14ac:dyDescent="0.2">
      <c r="A3578" s="57">
        <f t="shared" ca="1" si="110"/>
        <v>339.34740882918953</v>
      </c>
      <c r="B3578" s="50">
        <f t="shared" ca="1" si="111"/>
        <v>-78.233789502103633</v>
      </c>
    </row>
    <row r="3579" spans="1:2" x14ac:dyDescent="0.2">
      <c r="A3579" s="57">
        <f t="shared" ca="1" si="110"/>
        <v>339.44337811901681</v>
      </c>
      <c r="B3579" s="50">
        <f t="shared" ca="1" si="111"/>
        <v>-78.311332121076731</v>
      </c>
    </row>
    <row r="3580" spans="1:2" x14ac:dyDescent="0.2">
      <c r="A3580" s="57">
        <f t="shared" ca="1" si="110"/>
        <v>339.53934740884409</v>
      </c>
      <c r="B3580" s="50">
        <f t="shared" ca="1" si="111"/>
        <v>-78.389721967238174</v>
      </c>
    </row>
    <row r="3581" spans="1:2" x14ac:dyDescent="0.2">
      <c r="A3581" s="57">
        <f t="shared" ca="1" si="110"/>
        <v>339.63531669867137</v>
      </c>
      <c r="B3581" s="50">
        <f t="shared" ca="1" si="111"/>
        <v>-78.468963685173605</v>
      </c>
    </row>
    <row r="3582" spans="1:2" x14ac:dyDescent="0.2">
      <c r="A3582" s="57">
        <f t="shared" ca="1" si="110"/>
        <v>339.73128598849866</v>
      </c>
      <c r="B3582" s="50">
        <f t="shared" ca="1" si="111"/>
        <v>-78.549062001149267</v>
      </c>
    </row>
    <row r="3583" spans="1:2" x14ac:dyDescent="0.2">
      <c r="A3583" s="57">
        <f t="shared" ca="1" si="110"/>
        <v>339.82725527832594</v>
      </c>
      <c r="B3583" s="50">
        <f t="shared" ca="1" si="111"/>
        <v>-78.630021724499173</v>
      </c>
    </row>
    <row r="3584" spans="1:2" x14ac:dyDescent="0.2">
      <c r="A3584" s="57">
        <f t="shared" ca="1" si="110"/>
        <v>339.92322456815322</v>
      </c>
      <c r="B3584" s="50">
        <f t="shared" ca="1" si="111"/>
        <v>-78.711847749046569</v>
      </c>
    </row>
    <row r="3585" spans="1:2" x14ac:dyDescent="0.2">
      <c r="A3585" s="57">
        <f t="shared" ca="1" si="110"/>
        <v>340.0191938579805</v>
      </c>
      <c r="B3585" s="50">
        <f t="shared" ca="1" si="111"/>
        <v>-78.794545054561439</v>
      </c>
    </row>
    <row r="3586" spans="1:2" x14ac:dyDescent="0.2">
      <c r="A3586" s="57">
        <f t="shared" ca="1" si="110"/>
        <v>340.11516314780778</v>
      </c>
      <c r="B3586" s="50">
        <f t="shared" ca="1" si="111"/>
        <v>-78.8781187082553</v>
      </c>
    </row>
    <row r="3587" spans="1:2" x14ac:dyDescent="0.2">
      <c r="A3587" s="57">
        <f t="shared" ca="1" si="110"/>
        <v>340.21113243763506</v>
      </c>
      <c r="B3587" s="50">
        <f t="shared" ca="1" si="111"/>
        <v>-78.962573866313463</v>
      </c>
    </row>
    <row r="3588" spans="1:2" x14ac:dyDescent="0.2">
      <c r="A3588" s="57">
        <f t="shared" ca="1" si="110"/>
        <v>340.30710172746234</v>
      </c>
      <c r="B3588" s="50">
        <f t="shared" ca="1" si="111"/>
        <v>-79.047915775466592</v>
      </c>
    </row>
    <row r="3589" spans="1:2" x14ac:dyDescent="0.2">
      <c r="A3589" s="57">
        <f t="shared" ca="1" si="110"/>
        <v>340.40307101728962</v>
      </c>
      <c r="B3589" s="50">
        <f t="shared" ca="1" si="111"/>
        <v>-79.134149774602434</v>
      </c>
    </row>
    <row r="3590" spans="1:2" x14ac:dyDescent="0.2">
      <c r="A3590" s="57">
        <f t="shared" ca="1" si="110"/>
        <v>340.4990403071169</v>
      </c>
      <c r="B3590" s="50">
        <f t="shared" ca="1" si="111"/>
        <v>-79.221281296419036</v>
      </c>
    </row>
    <row r="3591" spans="1:2" x14ac:dyDescent="0.2">
      <c r="A3591" s="57">
        <f t="shared" ca="1" si="110"/>
        <v>340.59500959694418</v>
      </c>
      <c r="B3591" s="50">
        <f t="shared" ca="1" si="111"/>
        <v>-79.309315869120198</v>
      </c>
    </row>
    <row r="3592" spans="1:2" x14ac:dyDescent="0.2">
      <c r="A3592" s="57">
        <f t="shared" ca="1" si="110"/>
        <v>340.69097888677146</v>
      </c>
      <c r="B3592" s="50">
        <f t="shared" ca="1" si="111"/>
        <v>-79.398259118155011</v>
      </c>
    </row>
    <row r="3593" spans="1:2" x14ac:dyDescent="0.2">
      <c r="A3593" s="57">
        <f t="shared" ca="1" si="110"/>
        <v>340.78694817659874</v>
      </c>
      <c r="B3593" s="50">
        <f t="shared" ca="1" si="111"/>
        <v>-79.488116768001788</v>
      </c>
    </row>
    <row r="3594" spans="1:2" x14ac:dyDescent="0.2">
      <c r="A3594" s="57">
        <f t="shared" ca="1" si="110"/>
        <v>340.88291746642602</v>
      </c>
      <c r="B3594" s="50">
        <f t="shared" ca="1" si="111"/>
        <v>-79.578894643999703</v>
      </c>
    </row>
    <row r="3595" spans="1:2" x14ac:dyDescent="0.2">
      <c r="A3595" s="57">
        <f t="shared" ca="1" si="110"/>
        <v>340.9788867562533</v>
      </c>
      <c r="B3595" s="50">
        <f t="shared" ca="1" si="111"/>
        <v>-79.670598674226781</v>
      </c>
    </row>
    <row r="3596" spans="1:2" x14ac:dyDescent="0.2">
      <c r="A3596" s="57">
        <f t="shared" ca="1" si="110"/>
        <v>341.07485604608058</v>
      </c>
      <c r="B3596" s="50">
        <f t="shared" ca="1" si="111"/>
        <v>-79.763234891427828</v>
      </c>
    </row>
    <row r="3597" spans="1:2" x14ac:dyDescent="0.2">
      <c r="A3597" s="57">
        <f t="shared" ca="1" si="110"/>
        <v>341.17082533590786</v>
      </c>
      <c r="B3597" s="50">
        <f t="shared" ca="1" si="111"/>
        <v>-79.856809434993153</v>
      </c>
    </row>
    <row r="3598" spans="1:2" x14ac:dyDescent="0.2">
      <c r="A3598" s="57">
        <f t="shared" ca="1" si="110"/>
        <v>341.26679462573514</v>
      </c>
      <c r="B3598" s="50">
        <f t="shared" ca="1" si="111"/>
        <v>-79.951328552988514</v>
      </c>
    </row>
    <row r="3599" spans="1:2" x14ac:dyDescent="0.2">
      <c r="A3599" s="57">
        <f t="shared" ca="1" si="110"/>
        <v>341.36276391556243</v>
      </c>
      <c r="B3599" s="50">
        <f t="shared" ca="1" si="111"/>
        <v>-80.046798604240607</v>
      </c>
    </row>
    <row r="3600" spans="1:2" x14ac:dyDescent="0.2">
      <c r="A3600" s="57">
        <f t="shared" ca="1" si="110"/>
        <v>341.45873320538971</v>
      </c>
      <c r="B3600" s="50">
        <f t="shared" ca="1" si="111"/>
        <v>-80.143226060476053</v>
      </c>
    </row>
    <row r="3601" spans="1:2" x14ac:dyDescent="0.2">
      <c r="A3601" s="57">
        <f t="shared" ca="1" si="110"/>
        <v>341.55470249521699</v>
      </c>
      <c r="B3601" s="50">
        <f t="shared" ca="1" si="111"/>
        <v>-80.240617508518966</v>
      </c>
    </row>
    <row r="3602" spans="1:2" x14ac:dyDescent="0.2">
      <c r="A3602" s="57">
        <f t="shared" ca="1" si="110"/>
        <v>341.65067178504427</v>
      </c>
      <c r="B3602" s="50">
        <f t="shared" ca="1" si="111"/>
        <v>-80.338979652546371</v>
      </c>
    </row>
    <row r="3603" spans="1:2" x14ac:dyDescent="0.2">
      <c r="A3603" s="57">
        <f t="shared" ca="1" si="110"/>
        <v>341.74664107487155</v>
      </c>
      <c r="B3603" s="50">
        <f t="shared" ca="1" si="111"/>
        <v>-80.438319316405384</v>
      </c>
    </row>
    <row r="3604" spans="1:2" x14ac:dyDescent="0.2">
      <c r="A3604" s="57">
        <f t="shared" ca="1" si="110"/>
        <v>341.84261036469883</v>
      </c>
      <c r="B3604" s="50">
        <f t="shared" ca="1" si="111"/>
        <v>-80.538643445992221</v>
      </c>
    </row>
    <row r="3605" spans="1:2" x14ac:dyDescent="0.2">
      <c r="A3605" s="57">
        <f t="shared" ca="1" si="110"/>
        <v>341.93857965452611</v>
      </c>
      <c r="B3605" s="50">
        <f t="shared" ca="1" si="111"/>
        <v>-80.639959111696072</v>
      </c>
    </row>
    <row r="3606" spans="1:2" x14ac:dyDescent="0.2">
      <c r="A3606" s="57">
        <f t="shared" ca="1" si="110"/>
        <v>342.03454894435339</v>
      </c>
      <c r="B3606" s="50">
        <f t="shared" ca="1" si="111"/>
        <v>-80.742273510909683</v>
      </c>
    </row>
    <row r="3607" spans="1:2" x14ac:dyDescent="0.2">
      <c r="A3607" s="57">
        <f t="shared" ca="1" si="110"/>
        <v>342.13051823418067</v>
      </c>
      <c r="B3607" s="50">
        <f t="shared" ca="1" si="111"/>
        <v>-80.845593970608604</v>
      </c>
    </row>
    <row r="3608" spans="1:2" x14ac:dyDescent="0.2">
      <c r="A3608" s="57">
        <f t="shared" ca="1" si="110"/>
        <v>342.22648752400795</v>
      </c>
      <c r="B3608" s="50">
        <f t="shared" ca="1" si="111"/>
        <v>-80.949927950001637</v>
      </c>
    </row>
    <row r="3609" spans="1:2" x14ac:dyDescent="0.2">
      <c r="A3609" s="57">
        <f t="shared" ca="1" si="110"/>
        <v>342.32245681383523</v>
      </c>
      <c r="B3609" s="50">
        <f t="shared" ca="1" si="111"/>
        <v>-81.055283043254121</v>
      </c>
    </row>
    <row r="3610" spans="1:2" x14ac:dyDescent="0.2">
      <c r="A3610" s="57">
        <f t="shared" ca="1" si="110"/>
        <v>342.41842610366251</v>
      </c>
      <c r="B3610" s="50">
        <f t="shared" ca="1" si="111"/>
        <v>-81.161666982287528</v>
      </c>
    </row>
    <row r="3611" spans="1:2" x14ac:dyDescent="0.2">
      <c r="A3611" s="57">
        <f t="shared" ca="1" si="110"/>
        <v>342.51439539348979</v>
      </c>
      <c r="B3611" s="50">
        <f t="shared" ca="1" si="111"/>
        <v>-81.269087639655908</v>
      </c>
    </row>
    <row r="3612" spans="1:2" x14ac:dyDescent="0.2">
      <c r="A3612" s="57">
        <f t="shared" ca="1" si="110"/>
        <v>342.61036468331707</v>
      </c>
      <c r="B3612" s="50">
        <f t="shared" ca="1" si="111"/>
        <v>-81.377553031504931</v>
      </c>
    </row>
    <row r="3613" spans="1:2" x14ac:dyDescent="0.2">
      <c r="A3613" s="57">
        <f t="shared" ca="1" si="110"/>
        <v>342.70633397314435</v>
      </c>
      <c r="B3613" s="50">
        <f t="shared" ca="1" si="111"/>
        <v>-81.487071320612074</v>
      </c>
    </row>
    <row r="3614" spans="1:2" x14ac:dyDescent="0.2">
      <c r="A3614" s="57">
        <f t="shared" ca="1" si="110"/>
        <v>342.80230326297163</v>
      </c>
      <c r="B3614" s="50">
        <f t="shared" ca="1" si="111"/>
        <v>-81.597650819514598</v>
      </c>
    </row>
    <row r="3615" spans="1:2" x14ac:dyDescent="0.2">
      <c r="A3615" s="57">
        <f t="shared" ca="1" si="110"/>
        <v>342.89827255279891</v>
      </c>
      <c r="B3615" s="50">
        <f t="shared" ca="1" si="111"/>
        <v>-81.709299993725679</v>
      </c>
    </row>
    <row r="3616" spans="1:2" x14ac:dyDescent="0.2">
      <c r="A3616" s="57">
        <f t="shared" ca="1" si="110"/>
        <v>342.9942418426262</v>
      </c>
      <c r="B3616" s="50">
        <f t="shared" ca="1" si="111"/>
        <v>-81.822027465042197</v>
      </c>
    </row>
    <row r="3617" spans="1:2" x14ac:dyDescent="0.2">
      <c r="A3617" s="57">
        <f t="shared" ca="1" si="110"/>
        <v>343.09021113245348</v>
      </c>
      <c r="B3617" s="50">
        <f t="shared" ca="1" si="111"/>
        <v>-81.935842014948591</v>
      </c>
    </row>
    <row r="3618" spans="1:2" x14ac:dyDescent="0.2">
      <c r="A3618" s="57">
        <f t="shared" ca="1" si="110"/>
        <v>343.18618042228076</v>
      </c>
      <c r="B3618" s="50">
        <f t="shared" ca="1" si="111"/>
        <v>-82.05075258811803</v>
      </c>
    </row>
    <row r="3619" spans="1:2" x14ac:dyDescent="0.2">
      <c r="A3619" s="57">
        <f t="shared" ca="1" si="110"/>
        <v>343.28214971210804</v>
      </c>
      <c r="B3619" s="50">
        <f t="shared" ca="1" si="111"/>
        <v>-82.166768296015562</v>
      </c>
    </row>
    <row r="3620" spans="1:2" x14ac:dyDescent="0.2">
      <c r="A3620" s="57">
        <f t="shared" ca="1" si="110"/>
        <v>343.37811900193532</v>
      </c>
      <c r="B3620" s="50">
        <f t="shared" ca="1" si="111"/>
        <v>-82.283898420606377</v>
      </c>
    </row>
    <row r="3621" spans="1:2" x14ac:dyDescent="0.2">
      <c r="A3621" s="57">
        <f t="shared" ca="1" si="110"/>
        <v>343.4740882917626</v>
      </c>
      <c r="B3621" s="50">
        <f t="shared" ca="1" si="111"/>
        <v>-82.402152418172832</v>
      </c>
    </row>
    <row r="3622" spans="1:2" x14ac:dyDescent="0.2">
      <c r="A3622" s="57">
        <f t="shared" ca="1" si="110"/>
        <v>343.57005758158988</v>
      </c>
      <c r="B3622" s="50">
        <f t="shared" ca="1" si="111"/>
        <v>-82.521539923244106</v>
      </c>
    </row>
    <row r="3623" spans="1:2" x14ac:dyDescent="0.2">
      <c r="A3623" s="57">
        <f t="shared" ca="1" si="110"/>
        <v>343.66602687141716</v>
      </c>
      <c r="B3623" s="50">
        <f t="shared" ca="1" si="111"/>
        <v>-82.64207075264224</v>
      </c>
    </row>
    <row r="3624" spans="1:2" x14ac:dyDescent="0.2">
      <c r="A3624" s="57">
        <f t="shared" ca="1" si="110"/>
        <v>343.76199616124444</v>
      </c>
      <c r="B3624" s="50">
        <f t="shared" ca="1" si="111"/>
        <v>-82.763754909648398</v>
      </c>
    </row>
    <row r="3625" spans="1:2" x14ac:dyDescent="0.2">
      <c r="A3625" s="57">
        <f t="shared" ca="1" si="110"/>
        <v>343.85796545107172</v>
      </c>
      <c r="B3625" s="50">
        <f t="shared" ca="1" si="111"/>
        <v>-82.886602588294821</v>
      </c>
    </row>
    <row r="3626" spans="1:2" x14ac:dyDescent="0.2">
      <c r="A3626" s="57">
        <f t="shared" ca="1" si="110"/>
        <v>343.953934740899</v>
      </c>
      <c r="B3626" s="50">
        <f t="shared" ca="1" si="111"/>
        <v>-83.010624177785317</v>
      </c>
    </row>
    <row r="3627" spans="1:2" x14ac:dyDescent="0.2">
      <c r="A3627" s="57">
        <f t="shared" ref="A3627:A3690" ca="1" si="112">OFFSET(A3627,-1,0)+f_stop/5000</f>
        <v>344.04990403072628</v>
      </c>
      <c r="B3627" s="50">
        <f t="shared" ref="B3627:B3690" ca="1" si="113">20*LOG(ABS(   (1/f_dec*SIN(f_dec*$A3627/Fm*PI())/SIN($A3627/Fm*PI()))^(order-2) * (1/f_dec2*SIN(f_dec2*$A3627/Fm*PI())/SIN($A3627/Fm*PI())) *  (1/(f_dec*n_avg)*SIN((f_dec*n_avg)*$A3627/Fm*PI())/SIN($A3627/Fm*PI()))    ))</f>
        <v>-83.13583026705011</v>
      </c>
    </row>
    <row r="3628" spans="1:2" x14ac:dyDescent="0.2">
      <c r="A3628" s="57">
        <f t="shared" ca="1" si="112"/>
        <v>344.14587332055356</v>
      </c>
      <c r="B3628" s="50">
        <f t="shared" ca="1" si="113"/>
        <v>-83.262231649439542</v>
      </c>
    </row>
    <row r="3629" spans="1:2" x14ac:dyDescent="0.2">
      <c r="A3629" s="57">
        <f t="shared" ca="1" si="112"/>
        <v>344.24184261038084</v>
      </c>
      <c r="B3629" s="50">
        <f t="shared" ca="1" si="113"/>
        <v>-83.389839327560679</v>
      </c>
    </row>
    <row r="3630" spans="1:2" x14ac:dyDescent="0.2">
      <c r="A3630" s="57">
        <f t="shared" ca="1" si="112"/>
        <v>344.33781190020812</v>
      </c>
      <c r="B3630" s="50">
        <f t="shared" ca="1" si="113"/>
        <v>-83.518664518264842</v>
      </c>
    </row>
    <row r="3631" spans="1:2" x14ac:dyDescent="0.2">
      <c r="A3631" s="57">
        <f t="shared" ca="1" si="112"/>
        <v>344.4337811900354</v>
      </c>
      <c r="B3631" s="50">
        <f t="shared" ca="1" si="113"/>
        <v>-83.648718657787825</v>
      </c>
    </row>
    <row r="3632" spans="1:2" x14ac:dyDescent="0.2">
      <c r="A3632" s="57">
        <f t="shared" ca="1" si="112"/>
        <v>344.52975047986268</v>
      </c>
      <c r="B3632" s="50">
        <f t="shared" ca="1" si="113"/>
        <v>-83.780013407051456</v>
      </c>
    </row>
    <row r="3633" spans="1:2" x14ac:dyDescent="0.2">
      <c r="A3633" s="57">
        <f t="shared" ca="1" si="112"/>
        <v>344.62571976968997</v>
      </c>
      <c r="B3633" s="50">
        <f t="shared" ca="1" si="113"/>
        <v>-83.912560657131152</v>
      </c>
    </row>
    <row r="3634" spans="1:2" x14ac:dyDescent="0.2">
      <c r="A3634" s="57">
        <f t="shared" ca="1" si="112"/>
        <v>344.72168905951725</v>
      </c>
      <c r="B3634" s="50">
        <f t="shared" ca="1" si="113"/>
        <v>-84.046372534895838</v>
      </c>
    </row>
    <row r="3635" spans="1:2" x14ac:dyDescent="0.2">
      <c r="A3635" s="57">
        <f t="shared" ca="1" si="112"/>
        <v>344.81765834934453</v>
      </c>
      <c r="B3635" s="50">
        <f t="shared" ca="1" si="113"/>
        <v>-84.181461408827261</v>
      </c>
    </row>
    <row r="3636" spans="1:2" x14ac:dyDescent="0.2">
      <c r="A3636" s="57">
        <f t="shared" ca="1" si="112"/>
        <v>344.91362763917181</v>
      </c>
      <c r="B3636" s="50">
        <f t="shared" ca="1" si="113"/>
        <v>-84.317839895025031</v>
      </c>
    </row>
    <row r="3637" spans="1:2" x14ac:dyDescent="0.2">
      <c r="A3637" s="57">
        <f t="shared" ca="1" si="112"/>
        <v>345.00959692899909</v>
      </c>
      <c r="B3637" s="50">
        <f t="shared" ca="1" si="113"/>
        <v>-84.45552086340372</v>
      </c>
    </row>
    <row r="3638" spans="1:2" x14ac:dyDescent="0.2">
      <c r="A3638" s="57">
        <f t="shared" ca="1" si="112"/>
        <v>345.10556621882637</v>
      </c>
      <c r="B3638" s="50">
        <f t="shared" ca="1" si="113"/>
        <v>-84.594517444091878</v>
      </c>
    </row>
    <row r="3639" spans="1:2" x14ac:dyDescent="0.2">
      <c r="A3639" s="57">
        <f t="shared" ca="1" si="112"/>
        <v>345.20153550865365</v>
      </c>
      <c r="B3639" s="50">
        <f t="shared" ca="1" si="113"/>
        <v>-84.734843034037567</v>
      </c>
    </row>
    <row r="3640" spans="1:2" x14ac:dyDescent="0.2">
      <c r="A3640" s="57">
        <f t="shared" ca="1" si="112"/>
        <v>345.29750479848093</v>
      </c>
      <c r="B3640" s="50">
        <f t="shared" ca="1" si="113"/>
        <v>-84.876511303831194</v>
      </c>
    </row>
    <row r="3641" spans="1:2" x14ac:dyDescent="0.2">
      <c r="A3641" s="57">
        <f t="shared" ca="1" si="112"/>
        <v>345.39347408830821</v>
      </c>
      <c r="B3641" s="50">
        <f t="shared" ca="1" si="113"/>
        <v>-85.019536204752839</v>
      </c>
    </row>
    <row r="3642" spans="1:2" x14ac:dyDescent="0.2">
      <c r="A3642" s="57">
        <f t="shared" ca="1" si="112"/>
        <v>345.48944337813549</v>
      </c>
      <c r="B3642" s="50">
        <f t="shared" ca="1" si="113"/>
        <v>-85.163931976052453</v>
      </c>
    </row>
    <row r="3643" spans="1:2" x14ac:dyDescent="0.2">
      <c r="A3643" s="57">
        <f t="shared" ca="1" si="112"/>
        <v>345.58541266796277</v>
      </c>
      <c r="B3643" s="50">
        <f t="shared" ca="1" si="113"/>
        <v>-85.309713152473904</v>
      </c>
    </row>
    <row r="3644" spans="1:2" x14ac:dyDescent="0.2">
      <c r="A3644" s="57">
        <f t="shared" ca="1" si="112"/>
        <v>345.68138195779005</v>
      </c>
      <c r="B3644" s="50">
        <f t="shared" ca="1" si="113"/>
        <v>-85.456894572031089</v>
      </c>
    </row>
    <row r="3645" spans="1:2" x14ac:dyDescent="0.2">
      <c r="A3645" s="57">
        <f t="shared" ca="1" si="112"/>
        <v>345.77735124761733</v>
      </c>
      <c r="B3645" s="50">
        <f t="shared" ca="1" si="113"/>
        <v>-85.6054913840468</v>
      </c>
    </row>
    <row r="3646" spans="1:2" x14ac:dyDescent="0.2">
      <c r="A3646" s="57">
        <f t="shared" ca="1" si="112"/>
        <v>345.87332053744461</v>
      </c>
      <c r="B3646" s="50">
        <f t="shared" ca="1" si="113"/>
        <v>-85.755519057465477</v>
      </c>
    </row>
    <row r="3647" spans="1:2" x14ac:dyDescent="0.2">
      <c r="A3647" s="57">
        <f t="shared" ca="1" si="112"/>
        <v>345.96928982727189</v>
      </c>
      <c r="B3647" s="50">
        <f t="shared" ca="1" si="113"/>
        <v>-85.906993389449951</v>
      </c>
    </row>
    <row r="3648" spans="1:2" x14ac:dyDescent="0.2">
      <c r="A3648" s="57">
        <f t="shared" ca="1" si="112"/>
        <v>346.06525911709917</v>
      </c>
      <c r="B3648" s="50">
        <f t="shared" ca="1" si="113"/>
        <v>-86.059930514275024</v>
      </c>
    </row>
    <row r="3649" spans="1:2" x14ac:dyDescent="0.2">
      <c r="A3649" s="57">
        <f t="shared" ca="1" si="112"/>
        <v>346.16122840692645</v>
      </c>
      <c r="B3649" s="50">
        <f t="shared" ca="1" si="113"/>
        <v>-86.214346912529663</v>
      </c>
    </row>
    <row r="3650" spans="1:2" x14ac:dyDescent="0.2">
      <c r="A3650" s="57">
        <f t="shared" ca="1" si="112"/>
        <v>346.25719769675374</v>
      </c>
      <c r="B3650" s="50">
        <f t="shared" ca="1" si="113"/>
        <v>-86.37025942064048</v>
      </c>
    </row>
    <row r="3651" spans="1:2" x14ac:dyDescent="0.2">
      <c r="A3651" s="57">
        <f t="shared" ca="1" si="112"/>
        <v>346.35316698658102</v>
      </c>
      <c r="B3651" s="50">
        <f t="shared" ca="1" si="113"/>
        <v>-86.527685240730449</v>
      </c>
    </row>
    <row r="3652" spans="1:2" x14ac:dyDescent="0.2">
      <c r="A3652" s="57">
        <f t="shared" ca="1" si="112"/>
        <v>346.4491362764083</v>
      </c>
      <c r="B3652" s="50">
        <f t="shared" ca="1" si="113"/>
        <v>-86.686641950826385</v>
      </c>
    </row>
    <row r="3653" spans="1:2" x14ac:dyDescent="0.2">
      <c r="A3653" s="57">
        <f t="shared" ca="1" si="112"/>
        <v>346.54510556623558</v>
      </c>
      <c r="B3653" s="50">
        <f t="shared" ca="1" si="113"/>
        <v>-86.847147515431601</v>
      </c>
    </row>
    <row r="3654" spans="1:2" x14ac:dyDescent="0.2">
      <c r="A3654" s="57">
        <f t="shared" ca="1" si="112"/>
        <v>346.64107485606286</v>
      </c>
      <c r="B3654" s="50">
        <f t="shared" ca="1" si="113"/>
        <v>-87.009220296477281</v>
      </c>
    </row>
    <row r="3655" spans="1:2" x14ac:dyDescent="0.2">
      <c r="A3655" s="57">
        <f t="shared" ca="1" si="112"/>
        <v>346.73704414589014</v>
      </c>
      <c r="B3655" s="50">
        <f t="shared" ca="1" si="113"/>
        <v>-87.172879064670099</v>
      </c>
    </row>
    <row r="3656" spans="1:2" x14ac:dyDescent="0.2">
      <c r="A3656" s="57">
        <f t="shared" ca="1" si="112"/>
        <v>346.83301343571742</v>
      </c>
      <c r="B3656" s="50">
        <f t="shared" ca="1" si="113"/>
        <v>-87.338143011254218</v>
      </c>
    </row>
    <row r="3657" spans="1:2" x14ac:dyDescent="0.2">
      <c r="A3657" s="57">
        <f t="shared" ca="1" si="112"/>
        <v>346.9289827255447</v>
      </c>
      <c r="B3657" s="50">
        <f t="shared" ca="1" si="113"/>
        <v>-87.505031760203664</v>
      </c>
    </row>
    <row r="3658" spans="1:2" x14ac:dyDescent="0.2">
      <c r="A3658" s="57">
        <f t="shared" ca="1" si="112"/>
        <v>347.02495201537198</v>
      </c>
      <c r="B3658" s="50">
        <f t="shared" ca="1" si="113"/>
        <v>-87.673565380866307</v>
      </c>
    </row>
    <row r="3659" spans="1:2" x14ac:dyDescent="0.2">
      <c r="A3659" s="57">
        <f t="shared" ca="1" si="112"/>
        <v>347.12092130519926</v>
      </c>
      <c r="B3659" s="50">
        <f t="shared" ca="1" si="113"/>
        <v>-87.84376440107863</v>
      </c>
    </row>
    <row r="3660" spans="1:2" x14ac:dyDescent="0.2">
      <c r="A3660" s="57">
        <f t="shared" ca="1" si="112"/>
        <v>347.21689059502654</v>
      </c>
      <c r="B3660" s="50">
        <f t="shared" ca="1" si="113"/>
        <v>-88.015649820771117</v>
      </c>
    </row>
    <row r="3661" spans="1:2" x14ac:dyDescent="0.2">
      <c r="A3661" s="57">
        <f t="shared" ca="1" si="112"/>
        <v>347.31285988485382</v>
      </c>
      <c r="B3661" s="50">
        <f t="shared" ca="1" si="113"/>
        <v>-88.189243126089721</v>
      </c>
    </row>
    <row r="3662" spans="1:2" x14ac:dyDescent="0.2">
      <c r="A3662" s="57">
        <f t="shared" ca="1" si="112"/>
        <v>347.4088291746811</v>
      </c>
      <c r="B3662" s="50">
        <f t="shared" ca="1" si="113"/>
        <v>-88.364566304053682</v>
      </c>
    </row>
    <row r="3663" spans="1:2" x14ac:dyDescent="0.2">
      <c r="A3663" s="57">
        <f t="shared" ca="1" si="112"/>
        <v>347.50479846450838</v>
      </c>
      <c r="B3663" s="50">
        <f t="shared" ca="1" si="113"/>
        <v>-88.541641857775801</v>
      </c>
    </row>
    <row r="3664" spans="1:2" x14ac:dyDescent="0.2">
      <c r="A3664" s="57">
        <f t="shared" ca="1" si="112"/>
        <v>347.60076775433566</v>
      </c>
      <c r="B3664" s="50">
        <f t="shared" ca="1" si="113"/>
        <v>-88.720492822271297</v>
      </c>
    </row>
    <row r="3665" spans="1:2" x14ac:dyDescent="0.2">
      <c r="A3665" s="57">
        <f t="shared" ca="1" si="112"/>
        <v>347.69673704416294</v>
      </c>
      <c r="B3665" s="50">
        <f t="shared" ca="1" si="113"/>
        <v>-88.90114278088241</v>
      </c>
    </row>
    <row r="3666" spans="1:2" x14ac:dyDescent="0.2">
      <c r="A3666" s="57">
        <f t="shared" ca="1" si="112"/>
        <v>347.79270633399022</v>
      </c>
      <c r="B3666" s="50">
        <f t="shared" ca="1" si="113"/>
        <v>-89.083615882347289</v>
      </c>
    </row>
    <row r="3667" spans="1:2" x14ac:dyDescent="0.2">
      <c r="A3667" s="57">
        <f t="shared" ca="1" si="112"/>
        <v>347.88867562381751</v>
      </c>
      <c r="B3667" s="50">
        <f t="shared" ca="1" si="113"/>
        <v>-89.267936858545269</v>
      </c>
    </row>
    <row r="3668" spans="1:2" x14ac:dyDescent="0.2">
      <c r="A3668" s="57">
        <f t="shared" ca="1" si="112"/>
        <v>347.98464491364479</v>
      </c>
      <c r="B3668" s="50">
        <f t="shared" ca="1" si="113"/>
        <v>-89.454131042948006</v>
      </c>
    </row>
    <row r="3669" spans="1:2" x14ac:dyDescent="0.2">
      <c r="A3669" s="57">
        <f t="shared" ca="1" si="112"/>
        <v>348.08061420347207</v>
      </c>
      <c r="B3669" s="50">
        <f t="shared" ca="1" si="113"/>
        <v>-89.642224389813833</v>
      </c>
    </row>
    <row r="3670" spans="1:2" x14ac:dyDescent="0.2">
      <c r="A3670" s="57">
        <f t="shared" ca="1" si="112"/>
        <v>348.17658349329935</v>
      </c>
      <c r="B3670" s="50">
        <f t="shared" ca="1" si="113"/>
        <v>-89.832243494158661</v>
      </c>
    </row>
    <row r="3671" spans="1:2" x14ac:dyDescent="0.2">
      <c r="A3671" s="57">
        <f t="shared" ca="1" si="112"/>
        <v>348.27255278312663</v>
      </c>
      <c r="B3671" s="50">
        <f t="shared" ca="1" si="113"/>
        <v>-90.024215612543074</v>
      </c>
    </row>
    <row r="3672" spans="1:2" x14ac:dyDescent="0.2">
      <c r="A3672" s="57">
        <f t="shared" ca="1" si="112"/>
        <v>348.36852207295391</v>
      </c>
      <c r="B3672" s="50">
        <f t="shared" ca="1" si="113"/>
        <v>-90.218168684715593</v>
      </c>
    </row>
    <row r="3673" spans="1:2" x14ac:dyDescent="0.2">
      <c r="A3673" s="57">
        <f t="shared" ca="1" si="112"/>
        <v>348.46449136278119</v>
      </c>
      <c r="B3673" s="50">
        <f t="shared" ca="1" si="113"/>
        <v>-90.414131356153121</v>
      </c>
    </row>
    <row r="3674" spans="1:2" x14ac:dyDescent="0.2">
      <c r="A3674" s="57">
        <f t="shared" ca="1" si="112"/>
        <v>348.56046065260847</v>
      </c>
      <c r="B3674" s="50">
        <f t="shared" ca="1" si="113"/>
        <v>-90.612133001547278</v>
      </c>
    </row>
    <row r="3675" spans="1:2" x14ac:dyDescent="0.2">
      <c r="A3675" s="57">
        <f t="shared" ca="1" si="112"/>
        <v>348.65642994243575</v>
      </c>
      <c r="B3675" s="50">
        <f t="shared" ca="1" si="113"/>
        <v>-90.812203749279547</v>
      </c>
    </row>
    <row r="3676" spans="1:2" x14ac:dyDescent="0.2">
      <c r="A3676" s="57">
        <f t="shared" ca="1" si="112"/>
        <v>348.75239923226303</v>
      </c>
      <c r="B3676" s="50">
        <f t="shared" ca="1" si="113"/>
        <v>-91.014374506940442</v>
      </c>
    </row>
    <row r="3677" spans="1:2" x14ac:dyDescent="0.2">
      <c r="A3677" s="57">
        <f t="shared" ca="1" si="112"/>
        <v>348.84836852209031</v>
      </c>
      <c r="B3677" s="50">
        <f t="shared" ca="1" si="113"/>
        <v>-91.218676987943184</v>
      </c>
    </row>
    <row r="3678" spans="1:2" x14ac:dyDescent="0.2">
      <c r="A3678" s="57">
        <f t="shared" ca="1" si="112"/>
        <v>348.94433781191759</v>
      </c>
      <c r="B3678" s="50">
        <f t="shared" ca="1" si="113"/>
        <v>-91.425143739289879</v>
      </c>
    </row>
    <row r="3679" spans="1:2" x14ac:dyDescent="0.2">
      <c r="A3679" s="57">
        <f t="shared" ca="1" si="112"/>
        <v>349.04030710174487</v>
      </c>
      <c r="B3679" s="50">
        <f t="shared" ca="1" si="113"/>
        <v>-91.633808170551433</v>
      </c>
    </row>
    <row r="3680" spans="1:2" x14ac:dyDescent="0.2">
      <c r="A3680" s="57">
        <f t="shared" ca="1" si="112"/>
        <v>349.13627639157215</v>
      </c>
      <c r="B3680" s="50">
        <f t="shared" ca="1" si="113"/>
        <v>-91.844704584122553</v>
      </c>
    </row>
    <row r="3681" spans="1:2" x14ac:dyDescent="0.2">
      <c r="A3681" s="57">
        <f t="shared" ca="1" si="112"/>
        <v>349.23224568139943</v>
      </c>
      <c r="B3681" s="50">
        <f t="shared" ca="1" si="113"/>
        <v>-92.057868206824111</v>
      </c>
    </row>
    <row r="3682" spans="1:2" x14ac:dyDescent="0.2">
      <c r="A3682" s="57">
        <f t="shared" ca="1" si="112"/>
        <v>349.32821497122671</v>
      </c>
      <c r="B3682" s="50">
        <f t="shared" ca="1" si="113"/>
        <v>-92.27333522292092</v>
      </c>
    </row>
    <row r="3683" spans="1:2" x14ac:dyDescent="0.2">
      <c r="A3683" s="57">
        <f t="shared" ca="1" si="112"/>
        <v>349.42418426105399</v>
      </c>
      <c r="B3683" s="50">
        <f t="shared" ca="1" si="113"/>
        <v>-92.49114280863472</v>
      </c>
    </row>
    <row r="3684" spans="1:2" x14ac:dyDescent="0.2">
      <c r="A3684" s="57">
        <f t="shared" ca="1" si="112"/>
        <v>349.52015355088128</v>
      </c>
      <c r="B3684" s="50">
        <f t="shared" ca="1" si="113"/>
        <v>-92.711329168232623</v>
      </c>
    </row>
    <row r="3685" spans="1:2" x14ac:dyDescent="0.2">
      <c r="A3685" s="57">
        <f t="shared" ca="1" si="112"/>
        <v>349.61612284070856</v>
      </c>
      <c r="B3685" s="50">
        <f t="shared" ca="1" si="113"/>
        <v>-92.933933571780258</v>
      </c>
    </row>
    <row r="3686" spans="1:2" x14ac:dyDescent="0.2">
      <c r="A3686" s="57">
        <f t="shared" ca="1" si="112"/>
        <v>349.71209213053584</v>
      </c>
      <c r="B3686" s="50">
        <f t="shared" ca="1" si="113"/>
        <v>-93.158996394648597</v>
      </c>
    </row>
    <row r="3687" spans="1:2" x14ac:dyDescent="0.2">
      <c r="A3687" s="57">
        <f t="shared" ca="1" si="112"/>
        <v>349.80806142036312</v>
      </c>
      <c r="B3687" s="50">
        <f t="shared" ca="1" si="113"/>
        <v>-93.386559158878157</v>
      </c>
    </row>
    <row r="3688" spans="1:2" x14ac:dyDescent="0.2">
      <c r="A3688" s="57">
        <f t="shared" ca="1" si="112"/>
        <v>349.9040307101904</v>
      </c>
      <c r="B3688" s="50">
        <f t="shared" ca="1" si="113"/>
        <v>-93.616664576501677</v>
      </c>
    </row>
    <row r="3689" spans="1:2" x14ac:dyDescent="0.2">
      <c r="A3689" s="57">
        <f t="shared" ca="1" si="112"/>
        <v>350.00000000001768</v>
      </c>
      <c r="B3689" s="50">
        <f t="shared" ca="1" si="113"/>
        <v>-93.849356594940929</v>
      </c>
    </row>
    <row r="3690" spans="1:2" x14ac:dyDescent="0.2">
      <c r="A3690" s="57">
        <f t="shared" ca="1" si="112"/>
        <v>350.09596928984496</v>
      </c>
      <c r="B3690" s="50">
        <f t="shared" ca="1" si="113"/>
        <v>-94.084680444596827</v>
      </c>
    </row>
    <row r="3691" spans="1:2" x14ac:dyDescent="0.2">
      <c r="A3691" s="57">
        <f t="shared" ref="A3691:A3754" ca="1" si="114">OFFSET(A3691,-1,0)+f_stop/5000</f>
        <v>350.19193857967224</v>
      </c>
      <c r="B3691" s="50">
        <f t="shared" ref="B3691:B3754" ca="1" si="115">20*LOG(ABS(   (1/f_dec*SIN(f_dec*$A3691/Fm*PI())/SIN($A3691/Fm*PI()))^(order-2) * (1/f_dec2*SIN(f_dec2*$A3691/Fm*PI())/SIN($A3691/Fm*PI())) *  (1/(f_dec*n_avg)*SIN((f_dec*n_avg)*$A3691/Fm*PI())/SIN($A3691/Fm*PI()))    ))</f>
        <v>-94.322682688758576</v>
      </c>
    </row>
    <row r="3692" spans="1:2" x14ac:dyDescent="0.2">
      <c r="A3692" s="57">
        <f t="shared" ca="1" si="114"/>
        <v>350.28790786949952</v>
      </c>
      <c r="B3692" s="50">
        <f t="shared" ca="1" si="115"/>
        <v>-94.563411275975625</v>
      </c>
    </row>
    <row r="3693" spans="1:2" x14ac:dyDescent="0.2">
      <c r="A3693" s="57">
        <f t="shared" ca="1" si="114"/>
        <v>350.3838771593268</v>
      </c>
      <c r="B3693" s="50">
        <f t="shared" ca="1" si="115"/>
        <v>-94.806915595030318</v>
      </c>
    </row>
    <row r="3694" spans="1:2" x14ac:dyDescent="0.2">
      <c r="A3694" s="57">
        <f t="shared" ca="1" si="114"/>
        <v>350.47984644915408</v>
      </c>
      <c r="B3694" s="50">
        <f t="shared" ca="1" si="115"/>
        <v>-95.053246532677079</v>
      </c>
    </row>
    <row r="3695" spans="1:2" x14ac:dyDescent="0.2">
      <c r="A3695" s="57">
        <f t="shared" ca="1" si="114"/>
        <v>350.57581573898136</v>
      </c>
      <c r="B3695" s="50">
        <f t="shared" ca="1" si="115"/>
        <v>-95.302456534309187</v>
      </c>
    </row>
    <row r="3696" spans="1:2" x14ac:dyDescent="0.2">
      <c r="A3696" s="57">
        <f t="shared" ca="1" si="114"/>
        <v>350.67178502880864</v>
      </c>
      <c r="B3696" s="50">
        <f t="shared" ca="1" si="115"/>
        <v>-95.554599667738927</v>
      </c>
    </row>
    <row r="3697" spans="1:2" x14ac:dyDescent="0.2">
      <c r="A3697" s="57">
        <f t="shared" ca="1" si="114"/>
        <v>350.76775431863592</v>
      </c>
      <c r="B3697" s="50">
        <f t="shared" ca="1" si="115"/>
        <v>-95.809731690280429</v>
      </c>
    </row>
    <row r="3698" spans="1:2" x14ac:dyDescent="0.2">
      <c r="A3698" s="57">
        <f t="shared" ca="1" si="114"/>
        <v>350.8637236084632</v>
      </c>
      <c r="B3698" s="50">
        <f t="shared" ca="1" si="115"/>
        <v>-96.067910119346095</v>
      </c>
    </row>
    <row r="3699" spans="1:2" x14ac:dyDescent="0.2">
      <c r="A3699" s="57">
        <f t="shared" ca="1" si="114"/>
        <v>350.95969289829048</v>
      </c>
      <c r="B3699" s="50">
        <f t="shared" ca="1" si="115"/>
        <v>-96.329194306775904</v>
      </c>
    </row>
    <row r="3700" spans="1:2" x14ac:dyDescent="0.2">
      <c r="A3700" s="57">
        <f t="shared" ca="1" si="114"/>
        <v>351.05566218811776</v>
      </c>
      <c r="B3700" s="50">
        <f t="shared" ca="1" si="115"/>
        <v>-96.593645517144694</v>
      </c>
    </row>
    <row r="3701" spans="1:2" x14ac:dyDescent="0.2">
      <c r="A3701" s="57">
        <f t="shared" ca="1" si="114"/>
        <v>351.15163147794505</v>
      </c>
      <c r="B3701" s="50">
        <f t="shared" ca="1" si="115"/>
        <v>-96.861327010298794</v>
      </c>
    </row>
    <row r="3702" spans="1:2" x14ac:dyDescent="0.2">
      <c r="A3702" s="57">
        <f t="shared" ca="1" si="114"/>
        <v>351.24760076777233</v>
      </c>
      <c r="B3702" s="50">
        <f t="shared" ca="1" si="115"/>
        <v>-97.13230412840376</v>
      </c>
    </row>
    <row r="3703" spans="1:2" x14ac:dyDescent="0.2">
      <c r="A3703" s="57">
        <f t="shared" ca="1" si="114"/>
        <v>351.34357005759961</v>
      </c>
      <c r="B3703" s="50">
        <f t="shared" ca="1" si="115"/>
        <v>-97.406644387802999</v>
      </c>
    </row>
    <row r="3704" spans="1:2" x14ac:dyDescent="0.2">
      <c r="A3704" s="57">
        <f t="shared" ca="1" si="114"/>
        <v>351.43953934742689</v>
      </c>
      <c r="B3704" s="50">
        <f t="shared" ca="1" si="115"/>
        <v>-97.684417576004293</v>
      </c>
    </row>
    <row r="3705" spans="1:2" x14ac:dyDescent="0.2">
      <c r="A3705" s="57">
        <f t="shared" ca="1" si="114"/>
        <v>351.53550863725417</v>
      </c>
      <c r="B3705" s="50">
        <f t="shared" ca="1" si="115"/>
        <v>-97.965695854150354</v>
      </c>
    </row>
    <row r="3706" spans="1:2" x14ac:dyDescent="0.2">
      <c r="A3706" s="57">
        <f t="shared" ca="1" si="114"/>
        <v>351.63147792708145</v>
      </c>
      <c r="B3706" s="50">
        <f t="shared" ca="1" si="115"/>
        <v>-98.250553865339782</v>
      </c>
    </row>
    <row r="3707" spans="1:2" x14ac:dyDescent="0.2">
      <c r="A3707" s="57">
        <f t="shared" ca="1" si="114"/>
        <v>351.72744721690873</v>
      </c>
      <c r="B3707" s="50">
        <f t="shared" ca="1" si="115"/>
        <v>-98.539068849213649</v>
      </c>
    </row>
    <row r="3708" spans="1:2" x14ac:dyDescent="0.2">
      <c r="A3708" s="57">
        <f t="shared" ca="1" si="114"/>
        <v>351.82341650673601</v>
      </c>
      <c r="B3708" s="50">
        <f t="shared" ca="1" si="115"/>
        <v>-98.831320763240655</v>
      </c>
    </row>
    <row r="3709" spans="1:2" x14ac:dyDescent="0.2">
      <c r="A3709" s="57">
        <f t="shared" ca="1" si="114"/>
        <v>351.91938579656329</v>
      </c>
      <c r="B3709" s="50">
        <f t="shared" ca="1" si="115"/>
        <v>-99.127392411180267</v>
      </c>
    </row>
    <row r="3710" spans="1:2" x14ac:dyDescent="0.2">
      <c r="A3710" s="57">
        <f t="shared" ca="1" si="114"/>
        <v>352.01535508639057</v>
      </c>
      <c r="B3710" s="50">
        <f t="shared" ca="1" si="115"/>
        <v>-99.427369579237634</v>
      </c>
    </row>
    <row r="3711" spans="1:2" x14ac:dyDescent="0.2">
      <c r="A3711" s="57">
        <f t="shared" ca="1" si="114"/>
        <v>352.11132437621785</v>
      </c>
      <c r="B3711" s="50">
        <f t="shared" ca="1" si="115"/>
        <v>-99.731341180472441</v>
      </c>
    </row>
    <row r="3712" spans="1:2" x14ac:dyDescent="0.2">
      <c r="A3712" s="57">
        <f t="shared" ca="1" si="114"/>
        <v>352.20729366604513</v>
      </c>
      <c r="B3712" s="50">
        <f t="shared" ca="1" si="115"/>
        <v>-100.03939940806603</v>
      </c>
    </row>
    <row r="3713" spans="1:2" x14ac:dyDescent="0.2">
      <c r="A3713" s="57">
        <f t="shared" ca="1" si="114"/>
        <v>352.30326295587241</v>
      </c>
      <c r="B3713" s="50">
        <f t="shared" ca="1" si="115"/>
        <v>-100.35163989811127</v>
      </c>
    </row>
    <row r="3714" spans="1:2" x14ac:dyDescent="0.2">
      <c r="A3714" s="57">
        <f t="shared" ca="1" si="114"/>
        <v>352.39923224569969</v>
      </c>
      <c r="B3714" s="50">
        <f t="shared" ca="1" si="115"/>
        <v>-100.66816190264052</v>
      </c>
    </row>
    <row r="3715" spans="1:2" x14ac:dyDescent="0.2">
      <c r="A3715" s="57">
        <f t="shared" ca="1" si="114"/>
        <v>352.49520153552697</v>
      </c>
      <c r="B3715" s="50">
        <f t="shared" ca="1" si="115"/>
        <v>-100.98906847367709</v>
      </c>
    </row>
    <row r="3716" spans="1:2" x14ac:dyDescent="0.2">
      <c r="A3716" s="57">
        <f t="shared" ca="1" si="114"/>
        <v>352.59117082535425</v>
      </c>
      <c r="B3716" s="50">
        <f t="shared" ca="1" si="115"/>
        <v>-101.31446665916317</v>
      </c>
    </row>
    <row r="3717" spans="1:2" x14ac:dyDescent="0.2">
      <c r="A3717" s="57">
        <f t="shared" ca="1" si="114"/>
        <v>352.68714011518153</v>
      </c>
      <c r="B3717" s="50">
        <f t="shared" ca="1" si="115"/>
        <v>-101.64446771169554</v>
      </c>
    </row>
    <row r="3718" spans="1:2" x14ac:dyDescent="0.2">
      <c r="A3718" s="57">
        <f t="shared" ca="1" si="114"/>
        <v>352.78310940500882</v>
      </c>
      <c r="B3718" s="50">
        <f t="shared" ca="1" si="115"/>
        <v>-101.97918731109014</v>
      </c>
    </row>
    <row r="3719" spans="1:2" x14ac:dyDescent="0.2">
      <c r="A3719" s="57">
        <f t="shared" ca="1" si="114"/>
        <v>352.8790786948361</v>
      </c>
      <c r="B3719" s="50">
        <f t="shared" ca="1" si="115"/>
        <v>-102.31874580188487</v>
      </c>
    </row>
    <row r="3720" spans="1:2" x14ac:dyDescent="0.2">
      <c r="A3720" s="57">
        <f t="shared" ca="1" si="114"/>
        <v>352.97504798466338</v>
      </c>
      <c r="B3720" s="50">
        <f t="shared" ca="1" si="115"/>
        <v>-102.6632684470076</v>
      </c>
    </row>
    <row r="3721" spans="1:2" x14ac:dyDescent="0.2">
      <c r="A3721" s="57">
        <f t="shared" ca="1" si="114"/>
        <v>353.07101727449066</v>
      </c>
      <c r="B3721" s="50">
        <f t="shared" ca="1" si="115"/>
        <v>-103.01288569894275</v>
      </c>
    </row>
    <row r="3722" spans="1:2" x14ac:dyDescent="0.2">
      <c r="A3722" s="57">
        <f t="shared" ca="1" si="114"/>
        <v>353.16698656431794</v>
      </c>
      <c r="B3722" s="50">
        <f t="shared" ca="1" si="115"/>
        <v>-103.36773348986794</v>
      </c>
    </row>
    <row r="3723" spans="1:2" x14ac:dyDescent="0.2">
      <c r="A3723" s="57">
        <f t="shared" ca="1" si="114"/>
        <v>353.26295585414522</v>
      </c>
      <c r="B3723" s="50">
        <f t="shared" ca="1" si="115"/>
        <v>-103.72795354237844</v>
      </c>
    </row>
    <row r="3724" spans="1:2" x14ac:dyDescent="0.2">
      <c r="A3724" s="57">
        <f t="shared" ca="1" si="114"/>
        <v>353.3589251439725</v>
      </c>
      <c r="B3724" s="50">
        <f t="shared" ca="1" si="115"/>
        <v>-104.09369370257366</v>
      </c>
    </row>
    <row r="3725" spans="1:2" x14ac:dyDescent="0.2">
      <c r="A3725" s="57">
        <f t="shared" ca="1" si="114"/>
        <v>353.45489443379978</v>
      </c>
      <c r="B3725" s="50">
        <f t="shared" ca="1" si="115"/>
        <v>-104.46510829747352</v>
      </c>
    </row>
    <row r="3726" spans="1:2" x14ac:dyDescent="0.2">
      <c r="A3726" s="57">
        <f t="shared" ca="1" si="114"/>
        <v>353.55086372362706</v>
      </c>
      <c r="B3726" s="50">
        <f t="shared" ca="1" si="115"/>
        <v>-104.84235851892144</v>
      </c>
    </row>
    <row r="3727" spans="1:2" x14ac:dyDescent="0.2">
      <c r="A3727" s="57">
        <f t="shared" ca="1" si="114"/>
        <v>353.64683301345434</v>
      </c>
      <c r="B3727" s="50">
        <f t="shared" ca="1" si="115"/>
        <v>-105.22561283637401</v>
      </c>
    </row>
    <row r="3728" spans="1:2" x14ac:dyDescent="0.2">
      <c r="A3728" s="57">
        <f t="shared" ca="1" si="114"/>
        <v>353.74280230328162</v>
      </c>
      <c r="B3728" s="50">
        <f t="shared" ca="1" si="115"/>
        <v>-105.6150474412205</v>
      </c>
    </row>
    <row r="3729" spans="1:2" x14ac:dyDescent="0.2">
      <c r="A3729" s="57">
        <f t="shared" ca="1" si="114"/>
        <v>353.8387715931089</v>
      </c>
      <c r="B3729" s="50">
        <f t="shared" ca="1" si="115"/>
        <v>-106.01084672557425</v>
      </c>
    </row>
    <row r="3730" spans="1:2" x14ac:dyDescent="0.2">
      <c r="A3730" s="57">
        <f t="shared" ca="1" si="114"/>
        <v>353.93474088293618</v>
      </c>
      <c r="B3730" s="50">
        <f t="shared" ca="1" si="115"/>
        <v>-106.41320379879163</v>
      </c>
    </row>
    <row r="3731" spans="1:2" x14ac:dyDescent="0.2">
      <c r="A3731" s="57">
        <f t="shared" ca="1" si="114"/>
        <v>354.03071017276346</v>
      </c>
      <c r="B3731" s="50">
        <f t="shared" ca="1" si="115"/>
        <v>-106.82232104535473</v>
      </c>
    </row>
    <row r="3732" spans="1:2" x14ac:dyDescent="0.2">
      <c r="A3732" s="57">
        <f t="shared" ca="1" si="114"/>
        <v>354.12667946259074</v>
      </c>
      <c r="B3732" s="50">
        <f t="shared" ca="1" si="115"/>
        <v>-107.23841072814756</v>
      </c>
    </row>
    <row r="3733" spans="1:2" x14ac:dyDescent="0.2">
      <c r="A3733" s="57">
        <f t="shared" ca="1" si="114"/>
        <v>354.22264875241802</v>
      </c>
      <c r="B3733" s="50">
        <f t="shared" ca="1" si="115"/>
        <v>-107.66169564164655</v>
      </c>
    </row>
    <row r="3734" spans="1:2" x14ac:dyDescent="0.2">
      <c r="A3734" s="57">
        <f t="shared" ca="1" si="114"/>
        <v>354.3186180422453</v>
      </c>
      <c r="B3734" s="50">
        <f t="shared" ca="1" si="115"/>
        <v>-108.09240982005947</v>
      </c>
    </row>
    <row r="3735" spans="1:2" x14ac:dyDescent="0.2">
      <c r="A3735" s="57">
        <f t="shared" ca="1" si="114"/>
        <v>354.41458733207259</v>
      </c>
      <c r="B3735" s="50">
        <f t="shared" ca="1" si="115"/>
        <v>-108.53079930606341</v>
      </c>
    </row>
    <row r="3736" spans="1:2" x14ac:dyDescent="0.2">
      <c r="A3736" s="57">
        <f t="shared" ca="1" si="114"/>
        <v>354.51055662189987</v>
      </c>
      <c r="B3736" s="50">
        <f t="shared" ca="1" si="115"/>
        <v>-108.97712298647718</v>
      </c>
    </row>
    <row r="3737" spans="1:2" x14ac:dyDescent="0.2">
      <c r="A3737" s="57">
        <f t="shared" ca="1" si="114"/>
        <v>354.60652591172715</v>
      </c>
      <c r="B3737" s="50">
        <f t="shared" ca="1" si="115"/>
        <v>-109.43165350198697</v>
      </c>
    </row>
    <row r="3738" spans="1:2" x14ac:dyDescent="0.2">
      <c r="A3738" s="57">
        <f t="shared" ca="1" si="114"/>
        <v>354.70249520155443</v>
      </c>
      <c r="B3738" s="50">
        <f t="shared" ca="1" si="115"/>
        <v>-109.89467823895552</v>
      </c>
    </row>
    <row r="3739" spans="1:2" x14ac:dyDescent="0.2">
      <c r="A3739" s="57">
        <f t="shared" ca="1" si="114"/>
        <v>354.79846449138171</v>
      </c>
      <c r="B3739" s="50">
        <f t="shared" ca="1" si="115"/>
        <v>-110.36650041236788</v>
      </c>
    </row>
    <row r="3740" spans="1:2" x14ac:dyDescent="0.2">
      <c r="A3740" s="57">
        <f t="shared" ca="1" si="114"/>
        <v>354.89443378120899</v>
      </c>
      <c r="B3740" s="50">
        <f t="shared" ca="1" si="115"/>
        <v>-110.84744025016191</v>
      </c>
    </row>
    <row r="3741" spans="1:2" x14ac:dyDescent="0.2">
      <c r="A3741" s="57">
        <f t="shared" ca="1" si="114"/>
        <v>354.99040307103627</v>
      </c>
      <c r="B3741" s="50">
        <f t="shared" ca="1" si="115"/>
        <v>-111.33783629056033</v>
      </c>
    </row>
    <row r="3742" spans="1:2" x14ac:dyDescent="0.2">
      <c r="A3742" s="57">
        <f t="shared" ca="1" si="114"/>
        <v>355.08637236086355</v>
      </c>
      <c r="B3742" s="50">
        <f t="shared" ca="1" si="115"/>
        <v>-111.83804680560812</v>
      </c>
    </row>
    <row r="3743" spans="1:2" x14ac:dyDescent="0.2">
      <c r="A3743" s="57">
        <f t="shared" ca="1" si="114"/>
        <v>355.18234165069083</v>
      </c>
      <c r="B3743" s="50">
        <f t="shared" ca="1" si="115"/>
        <v>-112.34845136595298</v>
      </c>
    </row>
    <row r="3744" spans="1:2" x14ac:dyDescent="0.2">
      <c r="A3744" s="57">
        <f t="shared" ca="1" si="114"/>
        <v>355.27831094051811</v>
      </c>
      <c r="B3744" s="50">
        <f t="shared" ca="1" si="115"/>
        <v>-112.86945256404429</v>
      </c>
    </row>
    <row r="3745" spans="1:2" x14ac:dyDescent="0.2">
      <c r="A3745" s="57">
        <f t="shared" ca="1" si="114"/>
        <v>355.37428023034539</v>
      </c>
      <c r="B3745" s="50">
        <f t="shared" ca="1" si="115"/>
        <v>-113.40147791541398</v>
      </c>
    </row>
    <row r="3746" spans="1:2" x14ac:dyDescent="0.2">
      <c r="A3746" s="57">
        <f t="shared" ca="1" si="114"/>
        <v>355.47024952017267</v>
      </c>
      <c r="B3746" s="50">
        <f t="shared" ca="1" si="115"/>
        <v>-113.94498196061525</v>
      </c>
    </row>
    <row r="3747" spans="1:2" x14ac:dyDescent="0.2">
      <c r="A3747" s="57">
        <f t="shared" ca="1" si="114"/>
        <v>355.56621880999995</v>
      </c>
      <c r="B3747" s="50">
        <f t="shared" ca="1" si="115"/>
        <v>-114.50044859380546</v>
      </c>
    </row>
    <row r="3748" spans="1:2" x14ac:dyDescent="0.2">
      <c r="A3748" s="57">
        <f t="shared" ca="1" si="114"/>
        <v>355.66218809982723</v>
      </c>
      <c r="B3748" s="50">
        <f t="shared" ca="1" si="115"/>
        <v>-115.06839364798384</v>
      </c>
    </row>
    <row r="3749" spans="1:2" x14ac:dyDescent="0.2">
      <c r="A3749" s="57">
        <f t="shared" ca="1" si="114"/>
        <v>355.75815738965451</v>
      </c>
      <c r="B3749" s="50">
        <f t="shared" ca="1" si="115"/>
        <v>-115.64936777163655</v>
      </c>
    </row>
    <row r="3750" spans="1:2" x14ac:dyDescent="0.2">
      <c r="A3750" s="57">
        <f t="shared" ca="1" si="114"/>
        <v>355.85412667948179</v>
      </c>
      <c r="B3750" s="50">
        <f t="shared" ca="1" si="115"/>
        <v>-116.24395963715855</v>
      </c>
    </row>
    <row r="3751" spans="1:2" x14ac:dyDescent="0.2">
      <c r="A3751" s="57">
        <f t="shared" ca="1" si="114"/>
        <v>355.95009596930907</v>
      </c>
      <c r="B3751" s="50">
        <f t="shared" ca="1" si="115"/>
        <v>-116.85279952813113</v>
      </c>
    </row>
    <row r="3752" spans="1:2" x14ac:dyDescent="0.2">
      <c r="A3752" s="57">
        <f t="shared" ca="1" si="114"/>
        <v>356.04606525913636</v>
      </c>
      <c r="B3752" s="50">
        <f t="shared" ca="1" si="115"/>
        <v>-117.4765633604934</v>
      </c>
    </row>
    <row r="3753" spans="1:2" x14ac:dyDescent="0.2">
      <c r="A3753" s="57">
        <f t="shared" ca="1" si="114"/>
        <v>356.14203454896364</v>
      </c>
      <c r="B3753" s="50">
        <f t="shared" ca="1" si="115"/>
        <v>-118.11597720225421</v>
      </c>
    </row>
    <row r="3754" spans="1:2" x14ac:dyDescent="0.2">
      <c r="A3754" s="57">
        <f t="shared" ca="1" si="114"/>
        <v>356.23800383879092</v>
      </c>
      <c r="B3754" s="50">
        <f t="shared" ca="1" si="115"/>
        <v>-118.77182236790487</v>
      </c>
    </row>
    <row r="3755" spans="1:2" x14ac:dyDescent="0.2">
      <c r="A3755" s="57">
        <f t="shared" ref="A3755:A3818" ca="1" si="116">OFFSET(A3755,-1,0)+f_stop/5000</f>
        <v>356.3339731286182</v>
      </c>
      <c r="B3755" s="50">
        <f t="shared" ref="B3755:B3818" ca="1" si="117">20*LOG(ABS(   (1/f_dec*SIN(f_dec*$A3755/Fm*PI())/SIN($A3755/Fm*PI()))^(order-2) * (1/f_dec2*SIN(f_dec2*$A3755/Fm*PI())/SIN($A3755/Fm*PI())) *  (1/(f_dec*n_avg)*SIN((f_dec*n_avg)*$A3755/Fm*PI())/SIN($A3755/Fm*PI()))    ))</f>
        <v>-119.44494117764944</v>
      </c>
    </row>
    <row r="3756" spans="1:2" x14ac:dyDescent="0.2">
      <c r="A3756" s="57">
        <f t="shared" ca="1" si="116"/>
        <v>356.42994241844548</v>
      </c>
      <c r="B3756" s="50">
        <f t="shared" ca="1" si="117"/>
        <v>-120.13624348854074</v>
      </c>
    </row>
    <row r="3757" spans="1:2" x14ac:dyDescent="0.2">
      <c r="A3757" s="57">
        <f t="shared" ca="1" si="116"/>
        <v>356.52591170827276</v>
      </c>
      <c r="B3757" s="50">
        <f t="shared" ca="1" si="117"/>
        <v>-120.84671412528628</v>
      </c>
    </row>
    <row r="3758" spans="1:2" x14ac:dyDescent="0.2">
      <c r="A3758" s="57">
        <f t="shared" ca="1" si="116"/>
        <v>356.62188099810004</v>
      </c>
      <c r="B3758" s="50">
        <f t="shared" ca="1" si="117"/>
        <v>-121.57742136395186</v>
      </c>
    </row>
    <row r="3759" spans="1:2" x14ac:dyDescent="0.2">
      <c r="A3759" s="57">
        <f t="shared" ca="1" si="116"/>
        <v>356.71785028792732</v>
      </c>
      <c r="B3759" s="50">
        <f t="shared" ca="1" si="117"/>
        <v>-122.32952665313782</v>
      </c>
    </row>
    <row r="3760" spans="1:2" x14ac:dyDescent="0.2">
      <c r="A3760" s="57">
        <f t="shared" ca="1" si="116"/>
        <v>356.8138195777546</v>
      </c>
      <c r="B3760" s="50">
        <f t="shared" ca="1" si="117"/>
        <v>-123.10429579619317</v>
      </c>
    </row>
    <row r="3761" spans="1:2" x14ac:dyDescent="0.2">
      <c r="A3761" s="57">
        <f t="shared" ca="1" si="116"/>
        <v>356.90978886758188</v>
      </c>
      <c r="B3761" s="50">
        <f t="shared" ca="1" si="117"/>
        <v>-123.90311186669206</v>
      </c>
    </row>
    <row r="3762" spans="1:2" x14ac:dyDescent="0.2">
      <c r="A3762" s="57">
        <f t="shared" ca="1" si="116"/>
        <v>357.00575815740916</v>
      </c>
      <c r="B3762" s="50">
        <f t="shared" ca="1" si="117"/>
        <v>-124.72749019061978</v>
      </c>
    </row>
    <row r="3763" spans="1:2" x14ac:dyDescent="0.2">
      <c r="A3763" s="57">
        <f t="shared" ca="1" si="116"/>
        <v>357.10172744723644</v>
      </c>
      <c r="B3763" s="50">
        <f t="shared" ca="1" si="117"/>
        <v>-125.57909580616673</v>
      </c>
    </row>
    <row r="3764" spans="1:2" x14ac:dyDescent="0.2">
      <c r="A3764" s="57">
        <f t="shared" ca="1" si="116"/>
        <v>357.19769673706372</v>
      </c>
      <c r="B3764" s="50">
        <f t="shared" ca="1" si="117"/>
        <v>-126.45976391088632</v>
      </c>
    </row>
    <row r="3765" spans="1:2" x14ac:dyDescent="0.2">
      <c r="A3765" s="57">
        <f t="shared" ca="1" si="116"/>
        <v>357.293666026891</v>
      </c>
      <c r="B3765" s="50">
        <f t="shared" ca="1" si="117"/>
        <v>-127.37152393292207</v>
      </c>
    </row>
    <row r="3766" spans="1:2" x14ac:dyDescent="0.2">
      <c r="A3766" s="57">
        <f t="shared" ca="1" si="116"/>
        <v>357.38963531671828</v>
      </c>
      <c r="B3766" s="50">
        <f t="shared" ca="1" si="117"/>
        <v>-128.31662802764757</v>
      </c>
    </row>
    <row r="3767" spans="1:2" x14ac:dyDescent="0.2">
      <c r="A3767" s="57">
        <f t="shared" ca="1" si="116"/>
        <v>357.48560460654556</v>
      </c>
      <c r="B3767" s="50">
        <f t="shared" ca="1" si="117"/>
        <v>-129.29758501623695</v>
      </c>
    </row>
    <row r="3768" spans="1:2" x14ac:dyDescent="0.2">
      <c r="A3768" s="57">
        <f t="shared" ca="1" si="116"/>
        <v>357.58157389637284</v>
      </c>
      <c r="B3768" s="50">
        <f t="shared" ca="1" si="117"/>
        <v>-130.31720106676735</v>
      </c>
    </row>
    <row r="3769" spans="1:2" x14ac:dyDescent="0.2">
      <c r="A3769" s="57">
        <f t="shared" ca="1" si="116"/>
        <v>357.67754318620013</v>
      </c>
      <c r="B3769" s="50">
        <f t="shared" ca="1" si="117"/>
        <v>-131.37862879733402</v>
      </c>
    </row>
    <row r="3770" spans="1:2" x14ac:dyDescent="0.2">
      <c r="A3770" s="57">
        <f t="shared" ca="1" si="116"/>
        <v>357.77351247602741</v>
      </c>
      <c r="B3770" s="50">
        <f t="shared" ca="1" si="117"/>
        <v>-132.48542699148038</v>
      </c>
    </row>
    <row r="3771" spans="1:2" x14ac:dyDescent="0.2">
      <c r="A3771" s="57">
        <f t="shared" ca="1" si="116"/>
        <v>357.86948176585469</v>
      </c>
      <c r="B3771" s="50">
        <f t="shared" ca="1" si="117"/>
        <v>-133.64163381339606</v>
      </c>
    </row>
    <row r="3772" spans="1:2" x14ac:dyDescent="0.2">
      <c r="A3772" s="57">
        <f t="shared" ca="1" si="116"/>
        <v>357.96545105568197</v>
      </c>
      <c r="B3772" s="50">
        <f t="shared" ca="1" si="117"/>
        <v>-134.85185737399607</v>
      </c>
    </row>
    <row r="3773" spans="1:2" x14ac:dyDescent="0.2">
      <c r="A3773" s="57">
        <f t="shared" ca="1" si="116"/>
        <v>358.06142034550925</v>
      </c>
      <c r="B3773" s="50">
        <f t="shared" ca="1" si="117"/>
        <v>-136.12138885006948</v>
      </c>
    </row>
    <row r="3774" spans="1:2" x14ac:dyDescent="0.2">
      <c r="A3774" s="57">
        <f t="shared" ca="1" si="116"/>
        <v>358.15738963533653</v>
      </c>
      <c r="B3774" s="50">
        <f t="shared" ca="1" si="117"/>
        <v>-137.45634528231776</v>
      </c>
    </row>
    <row r="3775" spans="1:2" x14ac:dyDescent="0.2">
      <c r="A3775" s="57">
        <f t="shared" ca="1" si="116"/>
        <v>358.25335892516381</v>
      </c>
      <c r="B3775" s="50">
        <f t="shared" ca="1" si="117"/>
        <v>-138.8638519635202</v>
      </c>
    </row>
    <row r="3776" spans="1:2" x14ac:dyDescent="0.2">
      <c r="A3776" s="57">
        <f t="shared" ca="1" si="116"/>
        <v>358.34932821499109</v>
      </c>
      <c r="B3776" s="50">
        <f t="shared" ca="1" si="117"/>
        <v>-140.35227843746685</v>
      </c>
    </row>
    <row r="3777" spans="1:2" x14ac:dyDescent="0.2">
      <c r="A3777" s="57">
        <f t="shared" ca="1" si="116"/>
        <v>358.44529750481837</v>
      </c>
      <c r="B3777" s="50">
        <f t="shared" ca="1" si="117"/>
        <v>-141.93154831845885</v>
      </c>
    </row>
    <row r="3778" spans="1:2" x14ac:dyDescent="0.2">
      <c r="A3778" s="57">
        <f t="shared" ca="1" si="116"/>
        <v>358.54126679464565</v>
      </c>
      <c r="B3778" s="50">
        <f t="shared" ca="1" si="117"/>
        <v>-143.6135526803761</v>
      </c>
    </row>
    <row r="3779" spans="1:2" x14ac:dyDescent="0.2">
      <c r="A3779" s="57">
        <f t="shared" ca="1" si="116"/>
        <v>358.63723608447293</v>
      </c>
      <c r="B3779" s="50">
        <f t="shared" ca="1" si="117"/>
        <v>-145.41271185236272</v>
      </c>
    </row>
    <row r="3780" spans="1:2" x14ac:dyDescent="0.2">
      <c r="A3780" s="57">
        <f t="shared" ca="1" si="116"/>
        <v>358.73320537430021</v>
      </c>
      <c r="B3780" s="50">
        <f t="shared" ca="1" si="117"/>
        <v>-147.34675503244844</v>
      </c>
    </row>
    <row r="3781" spans="1:2" x14ac:dyDescent="0.2">
      <c r="A3781" s="57">
        <f t="shared" ca="1" si="116"/>
        <v>358.82917466412749</v>
      </c>
      <c r="B3781" s="50">
        <f t="shared" ca="1" si="117"/>
        <v>-149.4378285152855</v>
      </c>
    </row>
    <row r="3782" spans="1:2" x14ac:dyDescent="0.2">
      <c r="A3782" s="57">
        <f t="shared" ca="1" si="116"/>
        <v>358.92514395395477</v>
      </c>
      <c r="B3782" s="50">
        <f t="shared" ca="1" si="117"/>
        <v>-151.71411576247434</v>
      </c>
    </row>
    <row r="3783" spans="1:2" x14ac:dyDescent="0.2">
      <c r="A3783" s="57">
        <f t="shared" ca="1" si="116"/>
        <v>359.02111324378205</v>
      </c>
      <c r="B3783" s="50">
        <f t="shared" ca="1" si="117"/>
        <v>-154.21228513681567</v>
      </c>
    </row>
    <row r="3784" spans="1:2" x14ac:dyDescent="0.2">
      <c r="A3784" s="57">
        <f t="shared" ca="1" si="116"/>
        <v>359.11708253360933</v>
      </c>
      <c r="B3784" s="50">
        <f t="shared" ca="1" si="117"/>
        <v>-156.98133707236161</v>
      </c>
    </row>
    <row r="3785" spans="1:2" x14ac:dyDescent="0.2">
      <c r="A3785" s="57">
        <f t="shared" ca="1" si="116"/>
        <v>359.21305182343661</v>
      </c>
      <c r="B3785" s="50">
        <f t="shared" ca="1" si="117"/>
        <v>-160.08894906288535</v>
      </c>
    </row>
    <row r="3786" spans="1:2" x14ac:dyDescent="0.2">
      <c r="A3786" s="57">
        <f t="shared" ca="1" si="116"/>
        <v>359.3090211132639</v>
      </c>
      <c r="B3786" s="50">
        <f t="shared" ca="1" si="117"/>
        <v>-163.63258854392168</v>
      </c>
    </row>
    <row r="3787" spans="1:2" x14ac:dyDescent="0.2">
      <c r="A3787" s="57">
        <f t="shared" ca="1" si="116"/>
        <v>359.40499040309118</v>
      </c>
      <c r="B3787" s="50">
        <f t="shared" ca="1" si="117"/>
        <v>-167.76054104595093</v>
      </c>
    </row>
    <row r="3788" spans="1:2" x14ac:dyDescent="0.2">
      <c r="A3788" s="57">
        <f t="shared" ca="1" si="116"/>
        <v>359.50095969291846</v>
      </c>
      <c r="B3788" s="50">
        <f t="shared" ca="1" si="117"/>
        <v>-172.71603947313486</v>
      </c>
    </row>
    <row r="3789" spans="1:2" x14ac:dyDescent="0.2">
      <c r="A3789" s="57">
        <f t="shared" ca="1" si="116"/>
        <v>359.59692898274574</v>
      </c>
      <c r="B3789" s="50">
        <f t="shared" ca="1" si="117"/>
        <v>-178.94450749510281</v>
      </c>
    </row>
    <row r="3790" spans="1:2" x14ac:dyDescent="0.2">
      <c r="A3790" s="57">
        <f t="shared" ca="1" si="116"/>
        <v>359.69289827257302</v>
      </c>
      <c r="B3790" s="50">
        <f t="shared" ca="1" si="117"/>
        <v>-187.42087643275528</v>
      </c>
    </row>
    <row r="3791" spans="1:2" x14ac:dyDescent="0.2">
      <c r="A3791" s="57">
        <f t="shared" ca="1" si="116"/>
        <v>359.7888675624003</v>
      </c>
      <c r="B3791" s="50">
        <f t="shared" ca="1" si="117"/>
        <v>-201.1762626317433</v>
      </c>
    </row>
    <row r="3792" spans="1:2" x14ac:dyDescent="0.2">
      <c r="A3792" s="57">
        <f t="shared" ca="1" si="116"/>
        <v>359.88483685222758</v>
      </c>
      <c r="B3792" s="50">
        <f t="shared" ca="1" si="117"/>
        <v>-590.32430150299876</v>
      </c>
    </row>
    <row r="3793" spans="1:2" x14ac:dyDescent="0.2">
      <c r="A3793" s="57">
        <f t="shared" ca="1" si="116"/>
        <v>359.98080614205486</v>
      </c>
      <c r="B3793" s="50">
        <f t="shared" ca="1" si="117"/>
        <v>-206.14197732255894</v>
      </c>
    </row>
    <row r="3794" spans="1:2" x14ac:dyDescent="0.2">
      <c r="A3794" s="57">
        <f t="shared" ca="1" si="116"/>
        <v>360.07677543188214</v>
      </c>
      <c r="B3794" s="50">
        <f t="shared" ca="1" si="117"/>
        <v>-198.32004856945429</v>
      </c>
    </row>
    <row r="3795" spans="1:2" x14ac:dyDescent="0.2">
      <c r="A3795" s="57">
        <f t="shared" ca="1" si="116"/>
        <v>360.17274472170942</v>
      </c>
      <c r="B3795" s="50">
        <f t="shared" ca="1" si="117"/>
        <v>-199.7821976877519</v>
      </c>
    </row>
    <row r="3796" spans="1:2" x14ac:dyDescent="0.2">
      <c r="A3796" s="57">
        <f t="shared" ca="1" si="116"/>
        <v>360.2687140115367</v>
      </c>
      <c r="B3796" s="50">
        <f t="shared" ca="1" si="117"/>
        <v>-198.3974390547275</v>
      </c>
    </row>
    <row r="3797" spans="1:2" x14ac:dyDescent="0.2">
      <c r="A3797" s="57">
        <f t="shared" ca="1" si="116"/>
        <v>360.36468330136398</v>
      </c>
      <c r="B3797" s="50">
        <f t="shared" ca="1" si="117"/>
        <v>-183.61144982038806</v>
      </c>
    </row>
    <row r="3798" spans="1:2" x14ac:dyDescent="0.2">
      <c r="A3798" s="57">
        <f t="shared" ca="1" si="116"/>
        <v>360.46065259119126</v>
      </c>
      <c r="B3798" s="50">
        <f t="shared" ca="1" si="117"/>
        <v>-175.76445004219153</v>
      </c>
    </row>
    <row r="3799" spans="1:2" x14ac:dyDescent="0.2">
      <c r="A3799" s="57">
        <f t="shared" ca="1" si="116"/>
        <v>360.55662188101854</v>
      </c>
      <c r="B3799" s="50">
        <f t="shared" ca="1" si="117"/>
        <v>-170.06686819881853</v>
      </c>
    </row>
    <row r="3800" spans="1:2" x14ac:dyDescent="0.2">
      <c r="A3800" s="57">
        <f t="shared" ca="1" si="116"/>
        <v>360.65259117084582</v>
      </c>
      <c r="B3800" s="50">
        <f t="shared" ca="1" si="117"/>
        <v>-165.51469258059888</v>
      </c>
    </row>
    <row r="3801" spans="1:2" x14ac:dyDescent="0.2">
      <c r="A3801" s="57">
        <f t="shared" ca="1" si="116"/>
        <v>360.7485604606731</v>
      </c>
      <c r="B3801" s="50">
        <f t="shared" ca="1" si="117"/>
        <v>-161.69746116737585</v>
      </c>
    </row>
    <row r="3802" spans="1:2" x14ac:dyDescent="0.2">
      <c r="A3802" s="57">
        <f t="shared" ca="1" si="116"/>
        <v>360.84452975050039</v>
      </c>
      <c r="B3802" s="50">
        <f t="shared" ca="1" si="117"/>
        <v>-158.39960950887419</v>
      </c>
    </row>
    <row r="3803" spans="1:2" x14ac:dyDescent="0.2">
      <c r="A3803" s="57">
        <f t="shared" ca="1" si="116"/>
        <v>360.94049904032767</v>
      </c>
      <c r="B3803" s="50">
        <f t="shared" ca="1" si="117"/>
        <v>-155.49141368858662</v>
      </c>
    </row>
    <row r="3804" spans="1:2" x14ac:dyDescent="0.2">
      <c r="A3804" s="57">
        <f t="shared" ca="1" si="116"/>
        <v>361.03646833015495</v>
      </c>
      <c r="B3804" s="50">
        <f t="shared" ca="1" si="117"/>
        <v>-152.88778473485226</v>
      </c>
    </row>
    <row r="3805" spans="1:2" x14ac:dyDescent="0.2">
      <c r="A3805" s="57">
        <f t="shared" ca="1" si="116"/>
        <v>361.13243761998223</v>
      </c>
      <c r="B3805" s="50">
        <f t="shared" ca="1" si="117"/>
        <v>-150.52948012459413</v>
      </c>
    </row>
    <row r="3806" spans="1:2" x14ac:dyDescent="0.2">
      <c r="A3806" s="57">
        <f t="shared" ca="1" si="116"/>
        <v>361.22840690980951</v>
      </c>
      <c r="B3806" s="50">
        <f t="shared" ca="1" si="117"/>
        <v>-148.37340049251458</v>
      </c>
    </row>
    <row r="3807" spans="1:2" x14ac:dyDescent="0.2">
      <c r="A3807" s="57">
        <f t="shared" ca="1" si="116"/>
        <v>361.32437619963679</v>
      </c>
      <c r="B3807" s="50">
        <f t="shared" ca="1" si="117"/>
        <v>-146.38711234696564</v>
      </c>
    </row>
    <row r="3808" spans="1:2" x14ac:dyDescent="0.2">
      <c r="A3808" s="57">
        <f t="shared" ca="1" si="116"/>
        <v>361.42034548946407</v>
      </c>
      <c r="B3808" s="50">
        <f t="shared" ca="1" si="117"/>
        <v>-144.54554270268437</v>
      </c>
    </row>
    <row r="3809" spans="1:2" x14ac:dyDescent="0.2">
      <c r="A3809" s="57">
        <f t="shared" ca="1" si="116"/>
        <v>361.51631477929135</v>
      </c>
      <c r="B3809" s="50">
        <f t="shared" ca="1" si="117"/>
        <v>-142.82887774321108</v>
      </c>
    </row>
    <row r="3810" spans="1:2" x14ac:dyDescent="0.2">
      <c r="A3810" s="57">
        <f t="shared" ca="1" si="116"/>
        <v>361.61228406911863</v>
      </c>
      <c r="B3810" s="50">
        <f t="shared" ca="1" si="117"/>
        <v>-141.22116987879397</v>
      </c>
    </row>
    <row r="3811" spans="1:2" x14ac:dyDescent="0.2">
      <c r="A3811" s="57">
        <f t="shared" ca="1" si="116"/>
        <v>361.70825335894591</v>
      </c>
      <c r="B3811" s="50">
        <f t="shared" ca="1" si="117"/>
        <v>-139.70938211023653</v>
      </c>
    </row>
    <row r="3812" spans="1:2" x14ac:dyDescent="0.2">
      <c r="A3812" s="57">
        <f t="shared" ca="1" si="116"/>
        <v>361.80422264877319</v>
      </c>
      <c r="B3812" s="50">
        <f t="shared" ca="1" si="117"/>
        <v>-138.28271327206082</v>
      </c>
    </row>
    <row r="3813" spans="1:2" x14ac:dyDescent="0.2">
      <c r="A3813" s="57">
        <f t="shared" ca="1" si="116"/>
        <v>361.90019193860047</v>
      </c>
      <c r="B3813" s="50">
        <f t="shared" ca="1" si="117"/>
        <v>-136.93210979570719</v>
      </c>
    </row>
    <row r="3814" spans="1:2" x14ac:dyDescent="0.2">
      <c r="A3814" s="57">
        <f t="shared" ca="1" si="116"/>
        <v>361.99616122842775</v>
      </c>
      <c r="B3814" s="50">
        <f t="shared" ca="1" si="117"/>
        <v>-135.64990490296472</v>
      </c>
    </row>
    <row r="3815" spans="1:2" x14ac:dyDescent="0.2">
      <c r="A3815" s="57">
        <f t="shared" ca="1" si="116"/>
        <v>362.09213051825503</v>
      </c>
      <c r="B3815" s="50">
        <f t="shared" ca="1" si="117"/>
        <v>-134.42954702249639</v>
      </c>
    </row>
    <row r="3816" spans="1:2" x14ac:dyDescent="0.2">
      <c r="A3816" s="57">
        <f t="shared" ca="1" si="116"/>
        <v>362.18809980808231</v>
      </c>
      <c r="B3816" s="50">
        <f t="shared" ca="1" si="117"/>
        <v>-133.26539203085991</v>
      </c>
    </row>
    <row r="3817" spans="1:2" x14ac:dyDescent="0.2">
      <c r="A3817" s="57">
        <f t="shared" ca="1" si="116"/>
        <v>362.28406909790959</v>
      </c>
      <c r="B3817" s="50">
        <f t="shared" ca="1" si="117"/>
        <v>-132.15254201967167</v>
      </c>
    </row>
    <row r="3818" spans="1:2" x14ac:dyDescent="0.2">
      <c r="A3818" s="57">
        <f t="shared" ca="1" si="116"/>
        <v>362.38003838773687</v>
      </c>
      <c r="B3818" s="50">
        <f t="shared" ca="1" si="117"/>
        <v>-131.08671855271376</v>
      </c>
    </row>
    <row r="3819" spans="1:2" x14ac:dyDescent="0.2">
      <c r="A3819" s="57">
        <f t="shared" ref="A3819:A3882" ca="1" si="118">OFFSET(A3819,-1,0)+f_stop/5000</f>
        <v>362.47600767756416</v>
      </c>
      <c r="B3819" s="50">
        <f t="shared" ref="B3819:B3882" ca="1" si="119">20*LOG(ABS(   (1/f_dec*SIN(f_dec*$A3819/Fm*PI())/SIN($A3819/Fm*PI()))^(order-2) * (1/f_dec2*SIN(f_dec2*$A3819/Fm*PI())/SIN($A3819/Fm*PI())) *  (1/(f_dec*n_avg)*SIN((f_dec*n_avg)*$A3819/Fm*PI())/SIN($A3819/Fm*PI()))    ))</f>
        <v>-130.06416187723741</v>
      </c>
    </row>
    <row r="3820" spans="1:2" x14ac:dyDescent="0.2">
      <c r="A3820" s="57">
        <f t="shared" ca="1" si="118"/>
        <v>362.57197696739144</v>
      </c>
      <c r="B3820" s="50">
        <f t="shared" ca="1" si="119"/>
        <v>-129.08154993200955</v>
      </c>
    </row>
    <row r="3821" spans="1:2" x14ac:dyDescent="0.2">
      <c r="A3821" s="57">
        <f t="shared" ca="1" si="118"/>
        <v>362.66794625721872</v>
      </c>
      <c r="B3821" s="50">
        <f t="shared" ca="1" si="119"/>
        <v>-128.13593264151865</v>
      </c>
    </row>
    <row r="3822" spans="1:2" x14ac:dyDescent="0.2">
      <c r="A3822" s="57">
        <f t="shared" ca="1" si="118"/>
        <v>362.763915547046</v>
      </c>
      <c r="B3822" s="50">
        <f t="shared" ca="1" si="119"/>
        <v>-127.22467814575593</v>
      </c>
    </row>
    <row r="3823" spans="1:2" x14ac:dyDescent="0.2">
      <c r="A3823" s="57">
        <f t="shared" ca="1" si="118"/>
        <v>362.85988483687328</v>
      </c>
      <c r="B3823" s="50">
        <f t="shared" ca="1" si="119"/>
        <v>-126.3454284448969</v>
      </c>
    </row>
    <row r="3824" spans="1:2" x14ac:dyDescent="0.2">
      <c r="A3824" s="57">
        <f t="shared" ca="1" si="118"/>
        <v>362.95585412670056</v>
      </c>
      <c r="B3824" s="50">
        <f t="shared" ca="1" si="119"/>
        <v>-125.49606254037249</v>
      </c>
    </row>
    <row r="3825" spans="1:2" x14ac:dyDescent="0.2">
      <c r="A3825" s="57">
        <f t="shared" ca="1" si="118"/>
        <v>363.05182341652784</v>
      </c>
      <c r="B3825" s="50">
        <f t="shared" ca="1" si="119"/>
        <v>-124.67466559650873</v>
      </c>
    </row>
    <row r="3826" spans="1:2" x14ac:dyDescent="0.2">
      <c r="A3826" s="57">
        <f t="shared" ca="1" si="118"/>
        <v>363.14779270635512</v>
      </c>
      <c r="B3826" s="50">
        <f t="shared" ca="1" si="119"/>
        <v>-123.87950297615127</v>
      </c>
    </row>
    <row r="3827" spans="1:2" x14ac:dyDescent="0.2">
      <c r="A3827" s="57">
        <f t="shared" ca="1" si="118"/>
        <v>363.2437619961824</v>
      </c>
      <c r="B3827" s="50">
        <f t="shared" ca="1" si="119"/>
        <v>-123.10899825143233</v>
      </c>
    </row>
    <row r="3828" spans="1:2" x14ac:dyDescent="0.2">
      <c r="A3828" s="57">
        <f t="shared" ca="1" si="118"/>
        <v>363.33973128600968</v>
      </c>
      <c r="B3828" s="50">
        <f t="shared" ca="1" si="119"/>
        <v>-122.36171447895401</v>
      </c>
    </row>
    <row r="3829" spans="1:2" x14ac:dyDescent="0.2">
      <c r="A3829" s="57">
        <f t="shared" ca="1" si="118"/>
        <v>363.43570057583696</v>
      </c>
      <c r="B3829" s="50">
        <f t="shared" ca="1" si="119"/>
        <v>-121.63633817305649</v>
      </c>
    </row>
    <row r="3830" spans="1:2" x14ac:dyDescent="0.2">
      <c r="A3830" s="57">
        <f t="shared" ca="1" si="118"/>
        <v>363.53166986566424</v>
      </c>
      <c r="B3830" s="50">
        <f t="shared" ca="1" si="119"/>
        <v>-120.9316655225233</v>
      </c>
    </row>
    <row r="3831" spans="1:2" x14ac:dyDescent="0.2">
      <c r="A3831" s="57">
        <f t="shared" ca="1" si="118"/>
        <v>363.62763915549152</v>
      </c>
      <c r="B3831" s="50">
        <f t="shared" ca="1" si="119"/>
        <v>-120.24659048322525</v>
      </c>
    </row>
    <row r="3832" spans="1:2" x14ac:dyDescent="0.2">
      <c r="A3832" s="57">
        <f t="shared" ca="1" si="118"/>
        <v>363.7236084453188</v>
      </c>
      <c r="B3832" s="50">
        <f t="shared" ca="1" si="119"/>
        <v>-119.58009444774909</v>
      </c>
    </row>
    <row r="3833" spans="1:2" x14ac:dyDescent="0.2">
      <c r="A3833" s="57">
        <f t="shared" ca="1" si="118"/>
        <v>363.81957773514608</v>
      </c>
      <c r="B3833" s="50">
        <f t="shared" ca="1" si="119"/>
        <v>-118.93123724729963</v>
      </c>
    </row>
    <row r="3834" spans="1:2" x14ac:dyDescent="0.2">
      <c r="A3834" s="57">
        <f t="shared" ca="1" si="118"/>
        <v>363.91554702497336</v>
      </c>
      <c r="B3834" s="50">
        <f t="shared" ca="1" si="119"/>
        <v>-118.29914928446104</v>
      </c>
    </row>
    <row r="3835" spans="1:2" x14ac:dyDescent="0.2">
      <c r="A3835" s="57">
        <f t="shared" ca="1" si="118"/>
        <v>364.01151631480064</v>
      </c>
      <c r="B3835" s="50">
        <f t="shared" ca="1" si="119"/>
        <v>-117.68302463010878</v>
      </c>
    </row>
    <row r="3836" spans="1:2" x14ac:dyDescent="0.2">
      <c r="A3836" s="57">
        <f t="shared" ca="1" si="118"/>
        <v>364.10748560462793</v>
      </c>
      <c r="B3836" s="50">
        <f t="shared" ca="1" si="119"/>
        <v>-117.08211494581747</v>
      </c>
    </row>
    <row r="3837" spans="1:2" x14ac:dyDescent="0.2">
      <c r="A3837" s="57">
        <f t="shared" ca="1" si="118"/>
        <v>364.20345489445521</v>
      </c>
      <c r="B3837" s="50">
        <f t="shared" ca="1" si="119"/>
        <v>-116.49572411585265</v>
      </c>
    </row>
    <row r="3838" spans="1:2" x14ac:dyDescent="0.2">
      <c r="A3838" s="57">
        <f t="shared" ca="1" si="118"/>
        <v>364.29942418428249</v>
      </c>
      <c r="B3838" s="50">
        <f t="shared" ca="1" si="119"/>
        <v>-115.92320349144128</v>
      </c>
    </row>
    <row r="3839" spans="1:2" x14ac:dyDescent="0.2">
      <c r="A3839" s="57">
        <f t="shared" ca="1" si="118"/>
        <v>364.39539347410977</v>
      </c>
      <c r="B3839" s="50">
        <f t="shared" ca="1" si="119"/>
        <v>-115.36394766523416</v>
      </c>
    </row>
    <row r="3840" spans="1:2" x14ac:dyDescent="0.2">
      <c r="A3840" s="57">
        <f t="shared" ca="1" si="118"/>
        <v>364.49136276393705</v>
      </c>
      <c r="B3840" s="50">
        <f t="shared" ca="1" si="119"/>
        <v>-114.81739070648599</v>
      </c>
    </row>
    <row r="3841" spans="1:2" x14ac:dyDescent="0.2">
      <c r="A3841" s="57">
        <f t="shared" ca="1" si="118"/>
        <v>364.58733205376433</v>
      </c>
      <c r="B3841" s="50">
        <f t="shared" ca="1" si="119"/>
        <v>-114.2830027978564</v>
      </c>
    </row>
    <row r="3842" spans="1:2" x14ac:dyDescent="0.2">
      <c r="A3842" s="57">
        <f t="shared" ca="1" si="118"/>
        <v>364.68330134359161</v>
      </c>
      <c r="B3842" s="50">
        <f t="shared" ca="1" si="119"/>
        <v>-113.76028722342417</v>
      </c>
    </row>
    <row r="3843" spans="1:2" x14ac:dyDescent="0.2">
      <c r="A3843" s="57">
        <f t="shared" ca="1" si="118"/>
        <v>364.77927063341889</v>
      </c>
      <c r="B3843" s="50">
        <f t="shared" ca="1" si="119"/>
        <v>-113.24877766475133</v>
      </c>
    </row>
    <row r="3844" spans="1:2" x14ac:dyDescent="0.2">
      <c r="A3844" s="57">
        <f t="shared" ca="1" si="118"/>
        <v>364.87523992324617</v>
      </c>
      <c r="B3844" s="50">
        <f t="shared" ca="1" si="119"/>
        <v>-112.74803576788179</v>
      </c>
    </row>
    <row r="3845" spans="1:2" x14ac:dyDescent="0.2">
      <c r="A3845" s="57">
        <f t="shared" ca="1" si="118"/>
        <v>364.97120921307345</v>
      </c>
      <c r="B3845" s="50">
        <f t="shared" ca="1" si="119"/>
        <v>-112.25764894931687</v>
      </c>
    </row>
    <row r="3846" spans="1:2" x14ac:dyDescent="0.2">
      <c r="A3846" s="57">
        <f t="shared" ca="1" si="118"/>
        <v>365.06717850290073</v>
      </c>
      <c r="B3846" s="50">
        <f t="shared" ca="1" si="119"/>
        <v>-111.77722841329111</v>
      </c>
    </row>
    <row r="3847" spans="1:2" x14ac:dyDescent="0.2">
      <c r="A3847" s="57">
        <f t="shared" ca="1" si="118"/>
        <v>365.16314779272801</v>
      </c>
      <c r="B3847" s="50">
        <f t="shared" ca="1" si="119"/>
        <v>-111.30640735637482</v>
      </c>
    </row>
    <row r="3848" spans="1:2" x14ac:dyDescent="0.2">
      <c r="A3848" s="57">
        <f t="shared" ca="1" si="118"/>
        <v>365.25911708255529</v>
      </c>
      <c r="B3848" s="50">
        <f t="shared" ca="1" si="119"/>
        <v>-110.84483933852567</v>
      </c>
    </row>
    <row r="3849" spans="1:2" x14ac:dyDescent="0.2">
      <c r="A3849" s="57">
        <f t="shared" ca="1" si="118"/>
        <v>365.35508637238257</v>
      </c>
      <c r="B3849" s="50">
        <f t="shared" ca="1" si="119"/>
        <v>-110.39219680239803</v>
      </c>
    </row>
    <row r="3850" spans="1:2" x14ac:dyDescent="0.2">
      <c r="A3850" s="57">
        <f t="shared" ca="1" si="118"/>
        <v>365.45105566220985</v>
      </c>
      <c r="B3850" s="50">
        <f t="shared" ca="1" si="119"/>
        <v>-109.94816972498108</v>
      </c>
    </row>
    <row r="3851" spans="1:2" x14ac:dyDescent="0.2">
      <c r="A3851" s="57">
        <f t="shared" ca="1" si="118"/>
        <v>365.54702495203713</v>
      </c>
      <c r="B3851" s="50">
        <f t="shared" ca="1" si="119"/>
        <v>-109.51246438761933</v>
      </c>
    </row>
    <row r="3852" spans="1:2" x14ac:dyDescent="0.2">
      <c r="A3852" s="57">
        <f t="shared" ca="1" si="118"/>
        <v>365.64299424186441</v>
      </c>
      <c r="B3852" s="50">
        <f t="shared" ca="1" si="119"/>
        <v>-109.08480225213802</v>
      </c>
    </row>
    <row r="3853" spans="1:2" x14ac:dyDescent="0.2">
      <c r="A3853" s="57">
        <f t="shared" ca="1" si="118"/>
        <v>365.7389635316917</v>
      </c>
      <c r="B3853" s="50">
        <f t="shared" ca="1" si="119"/>
        <v>-108.66491893227058</v>
      </c>
    </row>
    <row r="3854" spans="1:2" x14ac:dyDescent="0.2">
      <c r="A3854" s="57">
        <f t="shared" ca="1" si="118"/>
        <v>365.83493282151898</v>
      </c>
      <c r="B3854" s="50">
        <f t="shared" ca="1" si="119"/>
        <v>-108.25256325084185</v>
      </c>
    </row>
    <row r="3855" spans="1:2" x14ac:dyDescent="0.2">
      <c r="A3855" s="57">
        <f t="shared" ca="1" si="118"/>
        <v>365.93090211134626</v>
      </c>
      <c r="B3855" s="50">
        <f t="shared" ca="1" si="119"/>
        <v>-107.84749637425976</v>
      </c>
    </row>
    <row r="3856" spans="1:2" x14ac:dyDescent="0.2">
      <c r="A3856" s="57">
        <f t="shared" ca="1" si="118"/>
        <v>366.02687140117354</v>
      </c>
      <c r="B3856" s="50">
        <f t="shared" ca="1" si="119"/>
        <v>-107.4494910168312</v>
      </c>
    </row>
    <row r="3857" spans="1:2" x14ac:dyDescent="0.2">
      <c r="A3857" s="57">
        <f t="shared" ca="1" si="118"/>
        <v>366.12284069100082</v>
      </c>
      <c r="B3857" s="50">
        <f t="shared" ca="1" si="119"/>
        <v>-107.05833070823093</v>
      </c>
    </row>
    <row r="3858" spans="1:2" x14ac:dyDescent="0.2">
      <c r="A3858" s="57">
        <f t="shared" ca="1" si="118"/>
        <v>366.2188099808281</v>
      </c>
      <c r="B3858" s="50">
        <f t="shared" ca="1" si="119"/>
        <v>-106.67380911821481</v>
      </c>
    </row>
    <row r="3859" spans="1:2" x14ac:dyDescent="0.2">
      <c r="A3859" s="57">
        <f t="shared" ca="1" si="118"/>
        <v>366.31477927065538</v>
      </c>
      <c r="B3859" s="50">
        <f t="shared" ca="1" si="119"/>
        <v>-106.29572943327432</v>
      </c>
    </row>
    <row r="3860" spans="1:2" x14ac:dyDescent="0.2">
      <c r="A3860" s="57">
        <f t="shared" ca="1" si="118"/>
        <v>366.41074856048266</v>
      </c>
      <c r="B3860" s="50">
        <f t="shared" ca="1" si="119"/>
        <v>-105.92390378051421</v>
      </c>
    </row>
    <row r="3861" spans="1:2" x14ac:dyDescent="0.2">
      <c r="A3861" s="57">
        <f t="shared" ca="1" si="118"/>
        <v>366.50671785030994</v>
      </c>
      <c r="B3861" s="50">
        <f t="shared" ca="1" si="119"/>
        <v>-105.55815269452076</v>
      </c>
    </row>
    <row r="3862" spans="1:2" x14ac:dyDescent="0.2">
      <c r="A3862" s="57">
        <f t="shared" ca="1" si="118"/>
        <v>366.60268714013722</v>
      </c>
      <c r="B3862" s="50">
        <f t="shared" ca="1" si="119"/>
        <v>-105.19830462342037</v>
      </c>
    </row>
    <row r="3863" spans="1:2" x14ac:dyDescent="0.2">
      <c r="A3863" s="57">
        <f t="shared" ca="1" si="118"/>
        <v>366.6986564299645</v>
      </c>
      <c r="B3863" s="50">
        <f t="shared" ca="1" si="119"/>
        <v>-104.84419547072669</v>
      </c>
    </row>
    <row r="3864" spans="1:2" x14ac:dyDescent="0.2">
      <c r="A3864" s="57">
        <f t="shared" ca="1" si="118"/>
        <v>366.79462571979178</v>
      </c>
      <c r="B3864" s="50">
        <f t="shared" ca="1" si="119"/>
        <v>-104.49566816990139</v>
      </c>
    </row>
    <row r="3865" spans="1:2" x14ac:dyDescent="0.2">
      <c r="A3865" s="57">
        <f t="shared" ca="1" si="118"/>
        <v>366.89059500961906</v>
      </c>
      <c r="B3865" s="50">
        <f t="shared" ca="1" si="119"/>
        <v>-104.15257228886506</v>
      </c>
    </row>
    <row r="3866" spans="1:2" x14ac:dyDescent="0.2">
      <c r="A3866" s="57">
        <f t="shared" ca="1" si="118"/>
        <v>366.98656429944634</v>
      </c>
      <c r="B3866" s="50">
        <f t="shared" ca="1" si="119"/>
        <v>-103.8147636619621</v>
      </c>
    </row>
    <row r="3867" spans="1:2" x14ac:dyDescent="0.2">
      <c r="A3867" s="57">
        <f t="shared" ca="1" si="118"/>
        <v>367.08253358927362</v>
      </c>
      <c r="B3867" s="50">
        <f t="shared" ca="1" si="119"/>
        <v>-103.48210404712265</v>
      </c>
    </row>
    <row r="3868" spans="1:2" x14ac:dyDescent="0.2">
      <c r="A3868" s="57">
        <f t="shared" ca="1" si="118"/>
        <v>367.1785028791009</v>
      </c>
      <c r="B3868" s="50">
        <f t="shared" ca="1" si="119"/>
        <v>-103.15446080617703</v>
      </c>
    </row>
    <row r="3869" spans="1:2" x14ac:dyDescent="0.2">
      <c r="A3869" s="57">
        <f t="shared" ca="1" si="118"/>
        <v>367.27447216892818</v>
      </c>
      <c r="B3869" s="50">
        <f t="shared" ca="1" si="119"/>
        <v>-102.83170660647356</v>
      </c>
    </row>
    <row r="3870" spans="1:2" x14ac:dyDescent="0.2">
      <c r="A3870" s="57">
        <f t="shared" ca="1" si="118"/>
        <v>367.37044145875547</v>
      </c>
      <c r="B3870" s="50">
        <f t="shared" ca="1" si="119"/>
        <v>-102.51371914211268</v>
      </c>
    </row>
    <row r="3871" spans="1:2" x14ac:dyDescent="0.2">
      <c r="A3871" s="57">
        <f t="shared" ca="1" si="118"/>
        <v>367.46641074858275</v>
      </c>
      <c r="B3871" s="50">
        <f t="shared" ca="1" si="119"/>
        <v>-102.20038087327454</v>
      </c>
    </row>
    <row r="3872" spans="1:2" x14ac:dyDescent="0.2">
      <c r="A3872" s="57">
        <f t="shared" ca="1" si="118"/>
        <v>367.56238003841003</v>
      </c>
      <c r="B3872" s="50">
        <f t="shared" ca="1" si="119"/>
        <v>-101.89157878224471</v>
      </c>
    </row>
    <row r="3873" spans="1:2" x14ac:dyDescent="0.2">
      <c r="A3873" s="57">
        <f t="shared" ca="1" si="118"/>
        <v>367.65834932823731</v>
      </c>
      <c r="B3873" s="50">
        <f t="shared" ca="1" si="119"/>
        <v>-101.58720414487048</v>
      </c>
    </row>
    <row r="3874" spans="1:2" x14ac:dyDescent="0.2">
      <c r="A3874" s="57">
        <f t="shared" ca="1" si="118"/>
        <v>367.75431861806459</v>
      </c>
      <c r="B3874" s="50">
        <f t="shared" ca="1" si="119"/>
        <v>-101.28715231629388</v>
      </c>
    </row>
    <row r="3875" spans="1:2" x14ac:dyDescent="0.2">
      <c r="A3875" s="57">
        <f t="shared" ca="1" si="118"/>
        <v>367.85028790789187</v>
      </c>
      <c r="B3875" s="50">
        <f t="shared" ca="1" si="119"/>
        <v>-100.99132252989753</v>
      </c>
    </row>
    <row r="3876" spans="1:2" x14ac:dyDescent="0.2">
      <c r="A3876" s="57">
        <f t="shared" ca="1" si="118"/>
        <v>367.94625719771915</v>
      </c>
      <c r="B3876" s="50">
        <f t="shared" ca="1" si="119"/>
        <v>-100.69961770850483</v>
      </c>
    </row>
    <row r="3877" spans="1:2" x14ac:dyDescent="0.2">
      <c r="A3877" s="57">
        <f t="shared" ca="1" si="118"/>
        <v>368.04222648754643</v>
      </c>
      <c r="B3877" s="50">
        <f t="shared" ca="1" si="119"/>
        <v>-100.41194428694266</v>
      </c>
    </row>
    <row r="3878" spans="1:2" x14ac:dyDescent="0.2">
      <c r="A3878" s="57">
        <f t="shared" ca="1" si="118"/>
        <v>368.13819577737371</v>
      </c>
      <c r="B3878" s="50">
        <f t="shared" ca="1" si="119"/>
        <v>-100.12821204515814</v>
      </c>
    </row>
    <row r="3879" spans="1:2" x14ac:dyDescent="0.2">
      <c r="A3879" s="57">
        <f t="shared" ca="1" si="118"/>
        <v>368.23416506720099</v>
      </c>
      <c r="B3879" s="50">
        <f t="shared" ca="1" si="119"/>
        <v>-99.848333951144639</v>
      </c>
    </row>
    <row r="3880" spans="1:2" x14ac:dyDescent="0.2">
      <c r="A3880" s="57">
        <f t="shared" ca="1" si="118"/>
        <v>368.33013435702827</v>
      </c>
      <c r="B3880" s="50">
        <f t="shared" ca="1" si="119"/>
        <v>-99.572226012992303</v>
      </c>
    </row>
    <row r="3881" spans="1:2" x14ac:dyDescent="0.2">
      <c r="A3881" s="57">
        <f t="shared" ca="1" si="118"/>
        <v>368.42610364685555</v>
      </c>
      <c r="B3881" s="50">
        <f t="shared" ca="1" si="119"/>
        <v>-99.299807139433298</v>
      </c>
    </row>
    <row r="3882" spans="1:2" x14ac:dyDescent="0.2">
      <c r="A3882" s="57">
        <f t="shared" ca="1" si="118"/>
        <v>368.52207293668283</v>
      </c>
      <c r="B3882" s="50">
        <f t="shared" ca="1" si="119"/>
        <v>-99.030999008306381</v>
      </c>
    </row>
    <row r="3883" spans="1:2" x14ac:dyDescent="0.2">
      <c r="A3883" s="57">
        <f t="shared" ref="A3883:A3946" ca="1" si="120">OFFSET(A3883,-1,0)+f_stop/5000</f>
        <v>368.61804222651011</v>
      </c>
      <c r="B3883" s="50">
        <f t="shared" ref="B3883:B3946" ca="1" si="121">20*LOG(ABS(   (1/f_dec*SIN(f_dec*$A3883/Fm*PI())/SIN($A3883/Fm*PI()))^(order-2) * (1/f_dec2*SIN(f_dec2*$A3883/Fm*PI())/SIN($A3883/Fm*PI())) *  (1/(f_dec*n_avg)*SIN((f_dec*n_avg)*$A3883/Fm*PI())/SIN($A3883/Fm*PI()))    ))</f>
        <v>-98.76572594240217</v>
      </c>
    </row>
    <row r="3884" spans="1:2" x14ac:dyDescent="0.2">
      <c r="A3884" s="57">
        <f t="shared" ca="1" si="120"/>
        <v>368.71401151633739</v>
      </c>
      <c r="B3884" s="50">
        <f t="shared" ca="1" si="121"/>
        <v>-98.503914792202494</v>
      </c>
    </row>
    <row r="3885" spans="1:2" x14ac:dyDescent="0.2">
      <c r="A3885" s="57">
        <f t="shared" ca="1" si="120"/>
        <v>368.80998080616467</v>
      </c>
      <c r="B3885" s="50">
        <f t="shared" ca="1" si="121"/>
        <v>-98.245494825054152</v>
      </c>
    </row>
    <row r="3886" spans="1:2" x14ac:dyDescent="0.2">
      <c r="A3886" s="57">
        <f t="shared" ca="1" si="120"/>
        <v>368.90595009599195</v>
      </c>
      <c r="B3886" s="50">
        <f t="shared" ca="1" si="121"/>
        <v>-97.990397620362657</v>
      </c>
    </row>
    <row r="3887" spans="1:2" x14ac:dyDescent="0.2">
      <c r="A3887" s="57">
        <f t="shared" ca="1" si="120"/>
        <v>369.00191938581924</v>
      </c>
      <c r="B3887" s="50">
        <f t="shared" ca="1" si="121"/>
        <v>-97.738556970415758</v>
      </c>
    </row>
    <row r="3888" spans="1:2" x14ac:dyDescent="0.2">
      <c r="A3888" s="57">
        <f t="shared" ca="1" si="120"/>
        <v>369.09788867564652</v>
      </c>
      <c r="B3888" s="50">
        <f t="shared" ca="1" si="121"/>
        <v>-97.489908786476406</v>
      </c>
    </row>
    <row r="3889" spans="1:2" x14ac:dyDescent="0.2">
      <c r="A3889" s="57">
        <f t="shared" ca="1" si="120"/>
        <v>369.1938579654738</v>
      </c>
      <c r="B3889" s="50">
        <f t="shared" ca="1" si="121"/>
        <v>-97.244391009814251</v>
      </c>
    </row>
    <row r="3890" spans="1:2" x14ac:dyDescent="0.2">
      <c r="A3890" s="57">
        <f t="shared" ca="1" si="120"/>
        <v>369.28982725530108</v>
      </c>
      <c r="B3890" s="50">
        <f t="shared" ca="1" si="121"/>
        <v>-97.001943527367317</v>
      </c>
    </row>
    <row r="3891" spans="1:2" x14ac:dyDescent="0.2">
      <c r="A3891" s="57">
        <f t="shared" ca="1" si="120"/>
        <v>369.38579654512836</v>
      </c>
      <c r="B3891" s="50">
        <f t="shared" ca="1" si="121"/>
        <v>-96.762508091746952</v>
      </c>
    </row>
    <row r="3892" spans="1:2" x14ac:dyDescent="0.2">
      <c r="A3892" s="57">
        <f t="shared" ca="1" si="120"/>
        <v>369.48176583495564</v>
      </c>
      <c r="B3892" s="50">
        <f t="shared" ca="1" si="121"/>
        <v>-96.526028245319552</v>
      </c>
    </row>
    <row r="3893" spans="1:2" x14ac:dyDescent="0.2">
      <c r="A3893" s="57">
        <f t="shared" ca="1" si="120"/>
        <v>369.57773512478292</v>
      </c>
      <c r="B3893" s="50">
        <f t="shared" ca="1" si="121"/>
        <v>-96.292449248120846</v>
      </c>
    </row>
    <row r="3894" spans="1:2" x14ac:dyDescent="0.2">
      <c r="A3894" s="57">
        <f t="shared" ca="1" si="120"/>
        <v>369.6737044146102</v>
      </c>
      <c r="B3894" s="50">
        <f t="shared" ca="1" si="121"/>
        <v>-96.061718009369599</v>
      </c>
    </row>
    <row r="3895" spans="1:2" x14ac:dyDescent="0.2">
      <c r="A3895" s="57">
        <f t="shared" ca="1" si="120"/>
        <v>369.76967370443748</v>
      </c>
      <c r="B3895" s="50">
        <f t="shared" ca="1" si="121"/>
        <v>-95.833783022370312</v>
      </c>
    </row>
    <row r="3896" spans="1:2" x14ac:dyDescent="0.2">
      <c r="A3896" s="57">
        <f t="shared" ca="1" si="120"/>
        <v>369.86564299426476</v>
      </c>
      <c r="B3896" s="50">
        <f t="shared" ca="1" si="121"/>
        <v>-95.608594302602526</v>
      </c>
    </row>
    <row r="3897" spans="1:2" x14ac:dyDescent="0.2">
      <c r="A3897" s="57">
        <f t="shared" ca="1" si="120"/>
        <v>369.96161228409204</v>
      </c>
      <c r="B3897" s="50">
        <f t="shared" ca="1" si="121"/>
        <v>-95.386103328814912</v>
      </c>
    </row>
    <row r="3898" spans="1:2" x14ac:dyDescent="0.2">
      <c r="A3898" s="57">
        <f t="shared" ca="1" si="120"/>
        <v>370.05758157391932</v>
      </c>
      <c r="B3898" s="50">
        <f t="shared" ca="1" si="121"/>
        <v>-95.166262986946748</v>
      </c>
    </row>
    <row r="3899" spans="1:2" x14ac:dyDescent="0.2">
      <c r="A3899" s="57">
        <f t="shared" ca="1" si="120"/>
        <v>370.1535508637466</v>
      </c>
      <c r="B3899" s="50">
        <f t="shared" ca="1" si="121"/>
        <v>-94.949027516719312</v>
      </c>
    </row>
    <row r="3900" spans="1:2" x14ac:dyDescent="0.2">
      <c r="A3900" s="57">
        <f t="shared" ca="1" si="120"/>
        <v>370.24952015357388</v>
      </c>
      <c r="B3900" s="50">
        <f t="shared" ca="1" si="121"/>
        <v>-94.734352460744091</v>
      </c>
    </row>
    <row r="3901" spans="1:2" x14ac:dyDescent="0.2">
      <c r="A3901" s="57">
        <f t="shared" ca="1" si="120"/>
        <v>370.34548944340116</v>
      </c>
      <c r="B3901" s="50">
        <f t="shared" ca="1" si="121"/>
        <v>-94.52219461600609</v>
      </c>
    </row>
    <row r="3902" spans="1:2" x14ac:dyDescent="0.2">
      <c r="A3902" s="57">
        <f t="shared" ca="1" si="120"/>
        <v>370.44145873322844</v>
      </c>
      <c r="B3902" s="50">
        <f t="shared" ca="1" si="121"/>
        <v>-94.31251198759341</v>
      </c>
    </row>
    <row r="3903" spans="1:2" x14ac:dyDescent="0.2">
      <c r="A3903" s="57">
        <f t="shared" ca="1" si="120"/>
        <v>370.53742802305572</v>
      </c>
      <c r="B3903" s="50">
        <f t="shared" ca="1" si="121"/>
        <v>-94.105263744546122</v>
      </c>
    </row>
    <row r="3904" spans="1:2" x14ac:dyDescent="0.2">
      <c r="A3904" s="57">
        <f t="shared" ca="1" si="120"/>
        <v>370.63339731288301</v>
      </c>
      <c r="B3904" s="50">
        <f t="shared" ca="1" si="121"/>
        <v>-93.900410177710654</v>
      </c>
    </row>
    <row r="3905" spans="1:2" x14ac:dyDescent="0.2">
      <c r="A3905" s="57">
        <f t="shared" ca="1" si="120"/>
        <v>370.72936660271029</v>
      </c>
      <c r="B3905" s="50">
        <f t="shared" ca="1" si="121"/>
        <v>-93.697912659492445</v>
      </c>
    </row>
    <row r="3906" spans="1:2" x14ac:dyDescent="0.2">
      <c r="A3906" s="57">
        <f t="shared" ca="1" si="120"/>
        <v>370.82533589253757</v>
      </c>
      <c r="B3906" s="50">
        <f t="shared" ca="1" si="121"/>
        <v>-93.49773360540263</v>
      </c>
    </row>
    <row r="3907" spans="1:2" x14ac:dyDescent="0.2">
      <c r="A3907" s="57">
        <f t="shared" ca="1" si="120"/>
        <v>370.92130518236485</v>
      </c>
      <c r="B3907" s="50">
        <f t="shared" ca="1" si="121"/>
        <v>-93.299836437305942</v>
      </c>
    </row>
    <row r="3908" spans="1:2" x14ac:dyDescent="0.2">
      <c r="A3908" s="57">
        <f t="shared" ca="1" si="120"/>
        <v>371.01727447219213</v>
      </c>
      <c r="B3908" s="50">
        <f t="shared" ca="1" si="121"/>
        <v>-93.104185548279062</v>
      </c>
    </row>
    <row r="3909" spans="1:2" x14ac:dyDescent="0.2">
      <c r="A3909" s="57">
        <f t="shared" ca="1" si="120"/>
        <v>371.11324376201941</v>
      </c>
      <c r="B3909" s="50">
        <f t="shared" ca="1" si="121"/>
        <v>-92.910746268996022</v>
      </c>
    </row>
    <row r="3910" spans="1:2" x14ac:dyDescent="0.2">
      <c r="A3910" s="57">
        <f t="shared" ca="1" si="120"/>
        <v>371.20921305184669</v>
      </c>
      <c r="B3910" s="50">
        <f t="shared" ca="1" si="121"/>
        <v>-92.71948483556173</v>
      </c>
    </row>
    <row r="3911" spans="1:2" x14ac:dyDescent="0.2">
      <c r="A3911" s="57">
        <f t="shared" ca="1" si="120"/>
        <v>371.30518234167397</v>
      </c>
      <c r="B3911" s="50">
        <f t="shared" ca="1" si="121"/>
        <v>-92.530368358719699</v>
      </c>
    </row>
    <row r="3912" spans="1:2" x14ac:dyDescent="0.2">
      <c r="A3912" s="57">
        <f t="shared" ca="1" si="120"/>
        <v>371.40115163150125</v>
      </c>
      <c r="B3912" s="50">
        <f t="shared" ca="1" si="121"/>
        <v>-92.343364794362444</v>
      </c>
    </row>
    <row r="3913" spans="1:2" x14ac:dyDescent="0.2">
      <c r="A3913" s="57">
        <f t="shared" ca="1" si="120"/>
        <v>371.49712092132853</v>
      </c>
      <c r="B3913" s="50">
        <f t="shared" ca="1" si="121"/>
        <v>-92.158442915282478</v>
      </c>
    </row>
    <row r="3914" spans="1:2" x14ac:dyDescent="0.2">
      <c r="A3914" s="57">
        <f t="shared" ca="1" si="120"/>
        <v>371.59309021115581</v>
      </c>
      <c r="B3914" s="50">
        <f t="shared" ca="1" si="121"/>
        <v>-91.975572284097623</v>
      </c>
    </row>
    <row r="3915" spans="1:2" x14ac:dyDescent="0.2">
      <c r="A3915" s="57">
        <f t="shared" ca="1" si="120"/>
        <v>371.68905950098309</v>
      </c>
      <c r="B3915" s="50">
        <f t="shared" ca="1" si="121"/>
        <v>-91.794723227296728</v>
      </c>
    </row>
    <row r="3916" spans="1:2" x14ac:dyDescent="0.2">
      <c r="A3916" s="57">
        <f t="shared" ca="1" si="120"/>
        <v>371.78502879081037</v>
      </c>
      <c r="B3916" s="50">
        <f t="shared" ca="1" si="121"/>
        <v>-91.615866810346859</v>
      </c>
    </row>
    <row r="3917" spans="1:2" x14ac:dyDescent="0.2">
      <c r="A3917" s="57">
        <f t="shared" ca="1" si="120"/>
        <v>371.88099808063765</v>
      </c>
      <c r="B3917" s="50">
        <f t="shared" ca="1" si="121"/>
        <v>-91.438974813812948</v>
      </c>
    </row>
    <row r="3918" spans="1:2" x14ac:dyDescent="0.2">
      <c r="A3918" s="57">
        <f t="shared" ca="1" si="120"/>
        <v>371.97696737046493</v>
      </c>
      <c r="B3918" s="50">
        <f t="shared" ca="1" si="121"/>
        <v>-91.264019710440607</v>
      </c>
    </row>
    <row r="3919" spans="1:2" x14ac:dyDescent="0.2">
      <c r="A3919" s="57">
        <f t="shared" ca="1" si="120"/>
        <v>372.07293666029221</v>
      </c>
      <c r="B3919" s="50">
        <f t="shared" ca="1" si="121"/>
        <v>-91.090974643154084</v>
      </c>
    </row>
    <row r="3920" spans="1:2" x14ac:dyDescent="0.2">
      <c r="A3920" s="57">
        <f t="shared" ca="1" si="120"/>
        <v>372.16890595011949</v>
      </c>
      <c r="B3920" s="50">
        <f t="shared" ca="1" si="121"/>
        <v>-90.919813403928515</v>
      </c>
    </row>
    <row r="3921" spans="1:2" x14ac:dyDescent="0.2">
      <c r="A3921" s="57">
        <f t="shared" ca="1" si="120"/>
        <v>372.26487523994678</v>
      </c>
      <c r="B3921" s="50">
        <f t="shared" ca="1" si="121"/>
        <v>-90.750510413493004</v>
      </c>
    </row>
    <row r="3922" spans="1:2" x14ac:dyDescent="0.2">
      <c r="A3922" s="57">
        <f t="shared" ca="1" si="120"/>
        <v>372.36084452977406</v>
      </c>
      <c r="B3922" s="50">
        <f t="shared" ca="1" si="121"/>
        <v>-90.583040701826704</v>
      </c>
    </row>
    <row r="3923" spans="1:2" x14ac:dyDescent="0.2">
      <c r="A3923" s="57">
        <f t="shared" ca="1" si="120"/>
        <v>372.45681381960134</v>
      </c>
      <c r="B3923" s="50">
        <f t="shared" ca="1" si="121"/>
        <v>-90.417379889411507</v>
      </c>
    </row>
    <row r="3924" spans="1:2" x14ac:dyDescent="0.2">
      <c r="A3924" s="57">
        <f t="shared" ca="1" si="120"/>
        <v>372.55278310942862</v>
      </c>
      <c r="B3924" s="50">
        <f t="shared" ca="1" si="121"/>
        <v>-90.253504169204319</v>
      </c>
    </row>
    <row r="3925" spans="1:2" x14ac:dyDescent="0.2">
      <c r="A3925" s="57">
        <f t="shared" ca="1" si="120"/>
        <v>372.6487523992559</v>
      </c>
      <c r="B3925" s="50">
        <f t="shared" ca="1" si="121"/>
        <v>-90.091390289299852</v>
      </c>
    </row>
    <row r="3926" spans="1:2" x14ac:dyDescent="0.2">
      <c r="A3926" s="57">
        <f t="shared" ca="1" si="120"/>
        <v>372.74472168908318</v>
      </c>
      <c r="B3926" s="50">
        <f t="shared" ca="1" si="121"/>
        <v>-89.931015536247656</v>
      </c>
    </row>
    <row r="3927" spans="1:2" x14ac:dyDescent="0.2">
      <c r="A3927" s="57">
        <f t="shared" ca="1" si="120"/>
        <v>372.84069097891046</v>
      </c>
      <c r="B3927" s="50">
        <f t="shared" ca="1" si="121"/>
        <v>-89.772357718998762</v>
      </c>
    </row>
    <row r="3928" spans="1:2" x14ac:dyDescent="0.2">
      <c r="A3928" s="57">
        <f t="shared" ca="1" si="120"/>
        <v>372.93666026873774</v>
      </c>
      <c r="B3928" s="50">
        <f t="shared" ca="1" si="121"/>
        <v>-89.615395153449938</v>
      </c>
    </row>
    <row r="3929" spans="1:2" x14ac:dyDescent="0.2">
      <c r="A3929" s="57">
        <f t="shared" ca="1" si="120"/>
        <v>373.03262955856502</v>
      </c>
      <c r="B3929" s="50">
        <f t="shared" ca="1" si="121"/>
        <v>-89.460106647561858</v>
      </c>
    </row>
    <row r="3930" spans="1:2" x14ac:dyDescent="0.2">
      <c r="A3930" s="57">
        <f t="shared" ca="1" si="120"/>
        <v>373.1285988483923</v>
      </c>
      <c r="B3930" s="50">
        <f t="shared" ca="1" si="121"/>
        <v>-89.306471487023558</v>
      </c>
    </row>
    <row r="3931" spans="1:2" x14ac:dyDescent="0.2">
      <c r="A3931" s="57">
        <f t="shared" ca="1" si="120"/>
        <v>373.22456813821958</v>
      </c>
      <c r="B3931" s="50">
        <f t="shared" ca="1" si="121"/>
        <v>-89.154469421441718</v>
      </c>
    </row>
    <row r="3932" spans="1:2" x14ac:dyDescent="0.2">
      <c r="A3932" s="57">
        <f t="shared" ca="1" si="120"/>
        <v>373.32053742804686</v>
      </c>
      <c r="B3932" s="50">
        <f t="shared" ca="1" si="121"/>
        <v>-89.004080651029241</v>
      </c>
    </row>
    <row r="3933" spans="1:2" x14ac:dyDescent="0.2">
      <c r="A3933" s="57">
        <f t="shared" ca="1" si="120"/>
        <v>373.41650671787414</v>
      </c>
      <c r="B3933" s="50">
        <f t="shared" ca="1" si="121"/>
        <v>-88.855285813774557</v>
      </c>
    </row>
    <row r="3934" spans="1:2" x14ac:dyDescent="0.2">
      <c r="A3934" s="57">
        <f t="shared" ca="1" si="120"/>
        <v>373.51247600770142</v>
      </c>
      <c r="B3934" s="50">
        <f t="shared" ca="1" si="121"/>
        <v>-88.708065973068599</v>
      </c>
    </row>
    <row r="3935" spans="1:2" x14ac:dyDescent="0.2">
      <c r="A3935" s="57">
        <f t="shared" ca="1" si="120"/>
        <v>373.6084452975287</v>
      </c>
      <c r="B3935" s="50">
        <f t="shared" ca="1" si="121"/>
        <v>-88.562402605770814</v>
      </c>
    </row>
    <row r="3936" spans="1:2" x14ac:dyDescent="0.2">
      <c r="A3936" s="57">
        <f t="shared" ca="1" si="120"/>
        <v>373.70441458735598</v>
      </c>
      <c r="B3936" s="50">
        <f t="shared" ca="1" si="121"/>
        <v>-88.418277590697471</v>
      </c>
    </row>
    <row r="3937" spans="1:2" x14ac:dyDescent="0.2">
      <c r="A3937" s="57">
        <f t="shared" ca="1" si="120"/>
        <v>373.80038387718326</v>
      </c>
      <c r="B3937" s="50">
        <f t="shared" ca="1" si="121"/>
        <v>-88.275673197510557</v>
      </c>
    </row>
    <row r="3938" spans="1:2" x14ac:dyDescent="0.2">
      <c r="A3938" s="57">
        <f t="shared" ca="1" si="120"/>
        <v>373.89635316701055</v>
      </c>
      <c r="B3938" s="50">
        <f t="shared" ca="1" si="121"/>
        <v>-88.134572075995663</v>
      </c>
    </row>
    <row r="3939" spans="1:2" x14ac:dyDescent="0.2">
      <c r="A3939" s="57">
        <f t="shared" ca="1" si="120"/>
        <v>373.99232245683783</v>
      </c>
      <c r="B3939" s="50">
        <f t="shared" ca="1" si="121"/>
        <v>-87.994957245707781</v>
      </c>
    </row>
    <row r="3940" spans="1:2" x14ac:dyDescent="0.2">
      <c r="A3940" s="57">
        <f t="shared" ca="1" si="120"/>
        <v>374.08829174666511</v>
      </c>
      <c r="B3940" s="50">
        <f t="shared" ca="1" si="121"/>
        <v>-87.85681208597417</v>
      </c>
    </row>
    <row r="3941" spans="1:2" x14ac:dyDescent="0.2">
      <c r="A3941" s="57">
        <f t="shared" ca="1" si="120"/>
        <v>374.18426103649239</v>
      </c>
      <c r="B3941" s="50">
        <f t="shared" ca="1" si="121"/>
        <v>-87.720120326236511</v>
      </c>
    </row>
    <row r="3942" spans="1:2" x14ac:dyDescent="0.2">
      <c r="A3942" s="57">
        <f t="shared" ca="1" si="120"/>
        <v>374.28023032631967</v>
      </c>
      <c r="B3942" s="50">
        <f t="shared" ca="1" si="121"/>
        <v>-87.584866036721252</v>
      </c>
    </row>
    <row r="3943" spans="1:2" x14ac:dyDescent="0.2">
      <c r="A3943" s="57">
        <f t="shared" ca="1" si="120"/>
        <v>374.37619961614695</v>
      </c>
      <c r="B3943" s="50">
        <f t="shared" ca="1" si="121"/>
        <v>-87.451033619422432</v>
      </c>
    </row>
    <row r="3944" spans="1:2" x14ac:dyDescent="0.2">
      <c r="A3944" s="57">
        <f t="shared" ca="1" si="120"/>
        <v>374.47216890597423</v>
      </c>
      <c r="B3944" s="50">
        <f t="shared" ca="1" si="121"/>
        <v>-87.318607799386939</v>
      </c>
    </row>
    <row r="3945" spans="1:2" x14ac:dyDescent="0.2">
      <c r="A3945" s="57">
        <f t="shared" ca="1" si="120"/>
        <v>374.56813819580151</v>
      </c>
      <c r="B3945" s="50">
        <f t="shared" ca="1" si="121"/>
        <v>-87.187573616287949</v>
      </c>
    </row>
    <row r="3946" spans="1:2" x14ac:dyDescent="0.2">
      <c r="A3946" s="57">
        <f t="shared" ca="1" si="120"/>
        <v>374.66410748562879</v>
      </c>
      <c r="B3946" s="50">
        <f t="shared" ca="1" si="121"/>
        <v>-87.057916416277266</v>
      </c>
    </row>
    <row r="3947" spans="1:2" x14ac:dyDescent="0.2">
      <c r="A3947" s="57">
        <f t="shared" ref="A3947:A4010" ca="1" si="122">OFFSET(A3947,-1,0)+f_stop/5000</f>
        <v>374.76007677545607</v>
      </c>
      <c r="B3947" s="50">
        <f t="shared" ref="B3947:B4010" ca="1" si="123">20*LOG(ABS(   (1/f_dec*SIN(f_dec*$A3947/Fm*PI())/SIN($A3947/Fm*PI()))^(order-2) * (1/f_dec2*SIN(f_dec2*$A3947/Fm*PI())/SIN($A3947/Fm*PI())) *  (1/(f_dec*n_avg)*SIN((f_dec*n_avg)*$A3947/Fm*PI())/SIN($A3947/Fm*PI()))    ))</f>
        <v>-86.929621844104531</v>
      </c>
    </row>
    <row r="3948" spans="1:2" x14ac:dyDescent="0.2">
      <c r="A3948" s="57">
        <f t="shared" ca="1" si="122"/>
        <v>374.85604606528335</v>
      </c>
      <c r="B3948" s="50">
        <f t="shared" ca="1" si="123"/>
        <v>-86.802675835491883</v>
      </c>
    </row>
    <row r="3949" spans="1:2" x14ac:dyDescent="0.2">
      <c r="A3949" s="57">
        <f t="shared" ca="1" si="122"/>
        <v>374.95201535511063</v>
      </c>
      <c r="B3949" s="50">
        <f t="shared" ca="1" si="123"/>
        <v>-86.677064609757636</v>
      </c>
    </row>
    <row r="3950" spans="1:2" x14ac:dyDescent="0.2">
      <c r="A3950" s="57">
        <f t="shared" ca="1" si="122"/>
        <v>375.04798464493791</v>
      </c>
      <c r="B3950" s="50">
        <f t="shared" ca="1" si="123"/>
        <v>-86.552774662674707</v>
      </c>
    </row>
    <row r="3951" spans="1:2" x14ac:dyDescent="0.2">
      <c r="A3951" s="57">
        <f t="shared" ca="1" si="122"/>
        <v>375.14395393476519</v>
      </c>
      <c r="B3951" s="50">
        <f t="shared" ca="1" si="123"/>
        <v>-86.429792759559589</v>
      </c>
    </row>
    <row r="3952" spans="1:2" x14ac:dyDescent="0.2">
      <c r="A3952" s="57">
        <f t="shared" ca="1" si="122"/>
        <v>375.23992322459247</v>
      </c>
      <c r="B3952" s="50">
        <f t="shared" ca="1" si="123"/>
        <v>-86.308105928579138</v>
      </c>
    </row>
    <row r="3953" spans="1:2" x14ac:dyDescent="0.2">
      <c r="A3953" s="57">
        <f t="shared" ca="1" si="122"/>
        <v>375.33589251441975</v>
      </c>
      <c r="B3953" s="50">
        <f t="shared" ca="1" si="123"/>
        <v>-86.187701454269671</v>
      </c>
    </row>
    <row r="3954" spans="1:2" x14ac:dyDescent="0.2">
      <c r="A3954" s="57">
        <f t="shared" ca="1" si="122"/>
        <v>375.43186180424703</v>
      </c>
      <c r="B3954" s="50">
        <f t="shared" ca="1" si="123"/>
        <v>-86.068566871259321</v>
      </c>
    </row>
    <row r="3955" spans="1:2" x14ac:dyDescent="0.2">
      <c r="A3955" s="57">
        <f t="shared" ca="1" si="122"/>
        <v>375.52783109407432</v>
      </c>
      <c r="B3955" s="50">
        <f t="shared" ca="1" si="123"/>
        <v>-85.950689958186047</v>
      </c>
    </row>
    <row r="3956" spans="1:2" x14ac:dyDescent="0.2">
      <c r="A3956" s="57">
        <f t="shared" ca="1" si="122"/>
        <v>375.6238003839016</v>
      </c>
      <c r="B3956" s="50">
        <f t="shared" ca="1" si="123"/>
        <v>-85.834058731804546</v>
      </c>
    </row>
    <row r="3957" spans="1:2" x14ac:dyDescent="0.2">
      <c r="A3957" s="57">
        <f t="shared" ca="1" si="122"/>
        <v>375.71976967372888</v>
      </c>
      <c r="B3957" s="50">
        <f t="shared" ca="1" si="123"/>
        <v>-85.718661441274705</v>
      </c>
    </row>
    <row r="3958" spans="1:2" x14ac:dyDescent="0.2">
      <c r="A3958" s="57">
        <f t="shared" ca="1" si="122"/>
        <v>375.81573896355616</v>
      </c>
      <c r="B3958" s="50">
        <f t="shared" ca="1" si="123"/>
        <v>-85.604486562625311</v>
      </c>
    </row>
    <row r="3959" spans="1:2" x14ac:dyDescent="0.2">
      <c r="A3959" s="57">
        <f t="shared" ca="1" si="122"/>
        <v>375.91170825338344</v>
      </c>
      <c r="B3959" s="50">
        <f t="shared" ca="1" si="123"/>
        <v>-85.491522793386252</v>
      </c>
    </row>
    <row r="3960" spans="1:2" x14ac:dyDescent="0.2">
      <c r="A3960" s="57">
        <f t="shared" ca="1" si="122"/>
        <v>376.00767754321072</v>
      </c>
      <c r="B3960" s="50">
        <f t="shared" ca="1" si="123"/>
        <v>-85.3797590473838</v>
      </c>
    </row>
    <row r="3961" spans="1:2" x14ac:dyDescent="0.2">
      <c r="A3961" s="57">
        <f t="shared" ca="1" si="122"/>
        <v>376.103646833038</v>
      </c>
      <c r="B3961" s="50">
        <f t="shared" ca="1" si="123"/>
        <v>-85.269184449692204</v>
      </c>
    </row>
    <row r="3962" spans="1:2" x14ac:dyDescent="0.2">
      <c r="A3962" s="57">
        <f t="shared" ca="1" si="122"/>
        <v>376.19961612286528</v>
      </c>
      <c r="B3962" s="50">
        <f t="shared" ca="1" si="123"/>
        <v>-85.15978833173746</v>
      </c>
    </row>
    <row r="3963" spans="1:2" x14ac:dyDescent="0.2">
      <c r="A3963" s="57">
        <f t="shared" ca="1" si="122"/>
        <v>376.29558541269256</v>
      </c>
      <c r="B3963" s="50">
        <f t="shared" ca="1" si="123"/>
        <v>-85.051560226545462</v>
      </c>
    </row>
    <row r="3964" spans="1:2" x14ac:dyDescent="0.2">
      <c r="A3964" s="57">
        <f t="shared" ca="1" si="122"/>
        <v>376.39155470251984</v>
      </c>
      <c r="B3964" s="50">
        <f t="shared" ca="1" si="123"/>
        <v>-84.944489864132905</v>
      </c>
    </row>
    <row r="3965" spans="1:2" x14ac:dyDescent="0.2">
      <c r="A3965" s="57">
        <f t="shared" ca="1" si="122"/>
        <v>376.48752399234712</v>
      </c>
      <c r="B3965" s="50">
        <f t="shared" ca="1" si="123"/>
        <v>-84.838567167032409</v>
      </c>
    </row>
    <row r="3966" spans="1:2" x14ac:dyDescent="0.2">
      <c r="A3966" s="57">
        <f t="shared" ca="1" si="122"/>
        <v>376.5834932821744</v>
      </c>
      <c r="B3966" s="50">
        <f t="shared" ca="1" si="123"/>
        <v>-84.733782245949655</v>
      </c>
    </row>
    <row r="3967" spans="1:2" x14ac:dyDescent="0.2">
      <c r="A3967" s="57">
        <f t="shared" ca="1" si="122"/>
        <v>376.67946257200168</v>
      </c>
      <c r="B3967" s="50">
        <f t="shared" ca="1" si="123"/>
        <v>-84.630125395547083</v>
      </c>
    </row>
    <row r="3968" spans="1:2" x14ac:dyDescent="0.2">
      <c r="A3968" s="57">
        <f t="shared" ca="1" si="122"/>
        <v>376.77543186182896</v>
      </c>
      <c r="B3968" s="50">
        <f t="shared" ca="1" si="123"/>
        <v>-84.527587090349257</v>
      </c>
    </row>
    <row r="3969" spans="1:2" x14ac:dyDescent="0.2">
      <c r="A3969" s="57">
        <f t="shared" ca="1" si="122"/>
        <v>376.87140115165624</v>
      </c>
      <c r="B3969" s="50">
        <f t="shared" ca="1" si="123"/>
        <v>-84.426157980767798</v>
      </c>
    </row>
    <row r="3970" spans="1:2" x14ac:dyDescent="0.2">
      <c r="A3970" s="57">
        <f t="shared" ca="1" si="122"/>
        <v>376.96737044148352</v>
      </c>
      <c r="B3970" s="50">
        <f t="shared" ca="1" si="123"/>
        <v>-84.325828889238394</v>
      </c>
    </row>
    <row r="3971" spans="1:2" x14ac:dyDescent="0.2">
      <c r="A3971" s="57">
        <f t="shared" ca="1" si="122"/>
        <v>377.0633397313108</v>
      </c>
      <c r="B3971" s="50">
        <f t="shared" ca="1" si="123"/>
        <v>-84.226590806469886</v>
      </c>
    </row>
    <row r="3972" spans="1:2" x14ac:dyDescent="0.2">
      <c r="A3972" s="57">
        <f t="shared" ca="1" si="122"/>
        <v>377.15930902113809</v>
      </c>
      <c r="B3972" s="50">
        <f t="shared" ca="1" si="123"/>
        <v>-84.128434887798818</v>
      </c>
    </row>
    <row r="3973" spans="1:2" x14ac:dyDescent="0.2">
      <c r="A3973" s="57">
        <f t="shared" ca="1" si="122"/>
        <v>377.25527831096537</v>
      </c>
      <c r="B3973" s="50">
        <f t="shared" ca="1" si="123"/>
        <v>-84.03135244964767</v>
      </c>
    </row>
    <row r="3974" spans="1:2" x14ac:dyDescent="0.2">
      <c r="A3974" s="57">
        <f t="shared" ca="1" si="122"/>
        <v>377.35124760079265</v>
      </c>
      <c r="B3974" s="50">
        <f t="shared" ca="1" si="123"/>
        <v>-83.935334966082081</v>
      </c>
    </row>
    <row r="3975" spans="1:2" x14ac:dyDescent="0.2">
      <c r="A3975" s="57">
        <f t="shared" ca="1" si="122"/>
        <v>377.44721689061993</v>
      </c>
      <c r="B3975" s="50">
        <f t="shared" ca="1" si="123"/>
        <v>-83.840374065465227</v>
      </c>
    </row>
    <row r="3976" spans="1:2" x14ac:dyDescent="0.2">
      <c r="A3976" s="57">
        <f t="shared" ca="1" si="122"/>
        <v>377.54318618044721</v>
      </c>
      <c r="B3976" s="50">
        <f t="shared" ca="1" si="123"/>
        <v>-83.746461527204076</v>
      </c>
    </row>
    <row r="3977" spans="1:2" x14ac:dyDescent="0.2">
      <c r="A3977" s="57">
        <f t="shared" ca="1" si="122"/>
        <v>377.63915547027449</v>
      </c>
      <c r="B3977" s="50">
        <f t="shared" ca="1" si="123"/>
        <v>-83.653589278587631</v>
      </c>
    </row>
    <row r="3978" spans="1:2" x14ac:dyDescent="0.2">
      <c r="A3978" s="57">
        <f t="shared" ca="1" si="122"/>
        <v>377.73512476010177</v>
      </c>
      <c r="B3978" s="50">
        <f t="shared" ca="1" si="123"/>
        <v>-83.561749391710322</v>
      </c>
    </row>
    <row r="3979" spans="1:2" x14ac:dyDescent="0.2">
      <c r="A3979" s="57">
        <f t="shared" ca="1" si="122"/>
        <v>377.83109404992905</v>
      </c>
      <c r="B3979" s="50">
        <f t="shared" ca="1" si="123"/>
        <v>-83.470934080481612</v>
      </c>
    </row>
    <row r="3980" spans="1:2" x14ac:dyDescent="0.2">
      <c r="A3980" s="57">
        <f t="shared" ca="1" si="122"/>
        <v>377.92706333975633</v>
      </c>
      <c r="B3980" s="50">
        <f t="shared" ca="1" si="123"/>
        <v>-83.381135697716218</v>
      </c>
    </row>
    <row r="3981" spans="1:2" x14ac:dyDescent="0.2">
      <c r="A3981" s="57">
        <f t="shared" ca="1" si="122"/>
        <v>378.02303262958361</v>
      </c>
      <c r="B3981" s="50">
        <f t="shared" ca="1" si="123"/>
        <v>-83.29234673230367</v>
      </c>
    </row>
    <row r="3982" spans="1:2" x14ac:dyDescent="0.2">
      <c r="A3982" s="57">
        <f t="shared" ca="1" si="122"/>
        <v>378.11900191941089</v>
      </c>
      <c r="B3982" s="50">
        <f t="shared" ca="1" si="123"/>
        <v>-83.204559806455038</v>
      </c>
    </row>
    <row r="3983" spans="1:2" x14ac:dyDescent="0.2">
      <c r="A3983" s="57">
        <f t="shared" ca="1" si="122"/>
        <v>378.21497120923817</v>
      </c>
      <c r="B3983" s="50">
        <f t="shared" ca="1" si="123"/>
        <v>-83.117767673022939</v>
      </c>
    </row>
    <row r="3984" spans="1:2" x14ac:dyDescent="0.2">
      <c r="A3984" s="57">
        <f t="shared" ca="1" si="122"/>
        <v>378.31094049906545</v>
      </c>
      <c r="B3984" s="50">
        <f t="shared" ca="1" si="123"/>
        <v>-83.031963212894169</v>
      </c>
    </row>
    <row r="3985" spans="1:2" x14ac:dyDescent="0.2">
      <c r="A3985" s="57">
        <f t="shared" ca="1" si="122"/>
        <v>378.40690978889273</v>
      </c>
      <c r="B3985" s="50">
        <f t="shared" ca="1" si="123"/>
        <v>-82.947139432451721</v>
      </c>
    </row>
    <row r="3986" spans="1:2" x14ac:dyDescent="0.2">
      <c r="A3986" s="57">
        <f t="shared" ca="1" si="122"/>
        <v>378.50287907872001</v>
      </c>
      <c r="B3986" s="50">
        <f t="shared" ca="1" si="123"/>
        <v>-82.86328946110423</v>
      </c>
    </row>
    <row r="3987" spans="1:2" x14ac:dyDescent="0.2">
      <c r="A3987" s="57">
        <f t="shared" ca="1" si="122"/>
        <v>378.59884836854729</v>
      </c>
      <c r="B3987" s="50">
        <f t="shared" ca="1" si="123"/>
        <v>-82.780406548881004</v>
      </c>
    </row>
    <row r="3988" spans="1:2" x14ac:dyDescent="0.2">
      <c r="A3988" s="57">
        <f t="shared" ca="1" si="122"/>
        <v>378.69481765837457</v>
      </c>
      <c r="B3988" s="50">
        <f t="shared" ca="1" si="123"/>
        <v>-82.698484064090223</v>
      </c>
    </row>
    <row r="3989" spans="1:2" x14ac:dyDescent="0.2">
      <c r="A3989" s="57">
        <f t="shared" ca="1" si="122"/>
        <v>378.79078694820186</v>
      </c>
      <c r="B3989" s="50">
        <f t="shared" ca="1" si="123"/>
        <v>-82.617515491039001</v>
      </c>
    </row>
    <row r="3990" spans="1:2" x14ac:dyDescent="0.2">
      <c r="A3990" s="57">
        <f t="shared" ca="1" si="122"/>
        <v>378.88675623802914</v>
      </c>
      <c r="B3990" s="50">
        <f t="shared" ca="1" si="123"/>
        <v>-82.537494427812732</v>
      </c>
    </row>
    <row r="3991" spans="1:2" x14ac:dyDescent="0.2">
      <c r="A3991" s="57">
        <f t="shared" ca="1" si="122"/>
        <v>378.98272552785642</v>
      </c>
      <c r="B3991" s="50">
        <f t="shared" ca="1" si="123"/>
        <v>-82.458414584112489</v>
      </c>
    </row>
    <row r="3992" spans="1:2" x14ac:dyDescent="0.2">
      <c r="A3992" s="57">
        <f t="shared" ca="1" si="122"/>
        <v>379.0786948176837</v>
      </c>
      <c r="B3992" s="50">
        <f t="shared" ca="1" si="123"/>
        <v>-82.380269779148222</v>
      </c>
    </row>
    <row r="3993" spans="1:2" x14ac:dyDescent="0.2">
      <c r="A3993" s="57">
        <f t="shared" ca="1" si="122"/>
        <v>379.17466410751098</v>
      </c>
      <c r="B3993" s="50">
        <f t="shared" ca="1" si="123"/>
        <v>-82.303053939587159</v>
      </c>
    </row>
    <row r="3994" spans="1:2" x14ac:dyDescent="0.2">
      <c r="A3994" s="57">
        <f t="shared" ca="1" si="122"/>
        <v>379.27063339733826</v>
      </c>
      <c r="B3994" s="50">
        <f t="shared" ca="1" si="123"/>
        <v>-82.226761097553847</v>
      </c>
    </row>
    <row r="3995" spans="1:2" x14ac:dyDescent="0.2">
      <c r="A3995" s="57">
        <f t="shared" ca="1" si="122"/>
        <v>379.36660268716554</v>
      </c>
      <c r="B3995" s="50">
        <f t="shared" ca="1" si="123"/>
        <v>-82.151385388682826</v>
      </c>
    </row>
    <row r="3996" spans="1:2" x14ac:dyDescent="0.2">
      <c r="A3996" s="57">
        <f t="shared" ca="1" si="122"/>
        <v>379.46257197699282</v>
      </c>
      <c r="B3996" s="50">
        <f t="shared" ca="1" si="123"/>
        <v>-82.076921050219639</v>
      </c>
    </row>
    <row r="3997" spans="1:2" x14ac:dyDescent="0.2">
      <c r="A3997" s="57">
        <f t="shared" ca="1" si="122"/>
        <v>379.5585412668201</v>
      </c>
      <c r="B3997" s="50">
        <f t="shared" ca="1" si="123"/>
        <v>-82.003362419171836</v>
      </c>
    </row>
    <row r="3998" spans="1:2" x14ac:dyDescent="0.2">
      <c r="A3998" s="57">
        <f t="shared" ca="1" si="122"/>
        <v>379.65451055664738</v>
      </c>
      <c r="B3998" s="50">
        <f t="shared" ca="1" si="123"/>
        <v>-81.930703930505274</v>
      </c>
    </row>
    <row r="3999" spans="1:2" x14ac:dyDescent="0.2">
      <c r="A3999" s="57">
        <f t="shared" ca="1" si="122"/>
        <v>379.75047984647466</v>
      </c>
      <c r="B3999" s="50">
        <f t="shared" ca="1" si="123"/>
        <v>-81.858940115387071</v>
      </c>
    </row>
    <row r="4000" spans="1:2" x14ac:dyDescent="0.2">
      <c r="A4000" s="57">
        <f t="shared" ca="1" si="122"/>
        <v>379.84644913630194</v>
      </c>
      <c r="B4000" s="50">
        <f t="shared" ca="1" si="123"/>
        <v>-81.788065599472645</v>
      </c>
    </row>
    <row r="4001" spans="1:2" x14ac:dyDescent="0.2">
      <c r="A4001" s="57">
        <f t="shared" ca="1" si="122"/>
        <v>379.94241842612922</v>
      </c>
      <c r="B4001" s="50">
        <f t="shared" ca="1" si="123"/>
        <v>-81.718075101235414</v>
      </c>
    </row>
    <row r="4002" spans="1:2" x14ac:dyDescent="0.2">
      <c r="A4002" s="57">
        <f t="shared" ca="1" si="122"/>
        <v>380.0383877159565</v>
      </c>
      <c r="B4002" s="50">
        <f t="shared" ca="1" si="123"/>
        <v>-81.648963430338853</v>
      </c>
    </row>
    <row r="4003" spans="1:2" x14ac:dyDescent="0.2">
      <c r="A4003" s="57">
        <f t="shared" ca="1" si="122"/>
        <v>380.13435700578378</v>
      </c>
      <c r="B4003" s="50">
        <f t="shared" ca="1" si="123"/>
        <v>-81.580725486048607</v>
      </c>
    </row>
    <row r="4004" spans="1:2" x14ac:dyDescent="0.2">
      <c r="A4004" s="57">
        <f t="shared" ca="1" si="122"/>
        <v>380.23032629561106</v>
      </c>
      <c r="B4004" s="50">
        <f t="shared" ca="1" si="123"/>
        <v>-81.513356255684656</v>
      </c>
    </row>
    <row r="4005" spans="1:2" x14ac:dyDescent="0.2">
      <c r="A4005" s="57">
        <f t="shared" ca="1" si="122"/>
        <v>380.32629558543834</v>
      </c>
      <c r="B4005" s="50">
        <f t="shared" ca="1" si="123"/>
        <v>-81.446850813111595</v>
      </c>
    </row>
    <row r="4006" spans="1:2" x14ac:dyDescent="0.2">
      <c r="A4006" s="57">
        <f t="shared" ca="1" si="122"/>
        <v>380.42226487526563</v>
      </c>
      <c r="B4006" s="50">
        <f t="shared" ca="1" si="123"/>
        <v>-81.381204317266409</v>
      </c>
    </row>
    <row r="4007" spans="1:2" x14ac:dyDescent="0.2">
      <c r="A4007" s="57">
        <f t="shared" ca="1" si="122"/>
        <v>380.51823416509291</v>
      </c>
      <c r="B4007" s="50">
        <f t="shared" ca="1" si="123"/>
        <v>-81.316412010722004</v>
      </c>
    </row>
    <row r="4008" spans="1:2" x14ac:dyDescent="0.2">
      <c r="A4008" s="57">
        <f t="shared" ca="1" si="122"/>
        <v>380.61420345492019</v>
      </c>
      <c r="B4008" s="50">
        <f t="shared" ca="1" si="123"/>
        <v>-81.252469218287416</v>
      </c>
    </row>
    <row r="4009" spans="1:2" x14ac:dyDescent="0.2">
      <c r="A4009" s="57">
        <f t="shared" ca="1" si="122"/>
        <v>380.71017274474747</v>
      </c>
      <c r="B4009" s="50">
        <f t="shared" ca="1" si="123"/>
        <v>-81.189371345640609</v>
      </c>
    </row>
    <row r="4010" spans="1:2" x14ac:dyDescent="0.2">
      <c r="A4010" s="57">
        <f t="shared" ca="1" si="122"/>
        <v>380.80614203457475</v>
      </c>
      <c r="B4010" s="50">
        <f t="shared" ca="1" si="123"/>
        <v>-81.127113877996266</v>
      </c>
    </row>
    <row r="4011" spans="1:2" x14ac:dyDescent="0.2">
      <c r="A4011" s="57">
        <f t="shared" ref="A4011:A4074" ca="1" si="124">OFFSET(A4011,-1,0)+f_stop/5000</f>
        <v>380.90211132440203</v>
      </c>
      <c r="B4011" s="50">
        <f t="shared" ref="B4011:B4074" ca="1" si="125">20*LOG(ABS(   (1/f_dec*SIN(f_dec*$A4011/Fm*PI())/SIN($A4011/Fm*PI()))^(order-2) * (1/f_dec2*SIN(f_dec2*$A4011/Fm*PI())/SIN($A4011/Fm*PI())) *  (1/(f_dec*n_avg)*SIN((f_dec*n_avg)*$A4011/Fm*PI())/SIN($A4011/Fm*PI()))    ))</f>
        <v>-81.065692378805409</v>
      </c>
    </row>
    <row r="4012" spans="1:2" x14ac:dyDescent="0.2">
      <c r="A4012" s="57">
        <f t="shared" ca="1" si="124"/>
        <v>380.99808061422931</v>
      </c>
      <c r="B4012" s="50">
        <f t="shared" ca="1" si="125"/>
        <v>-81.005102488486443</v>
      </c>
    </row>
    <row r="4013" spans="1:2" x14ac:dyDescent="0.2">
      <c r="A4013" s="57">
        <f t="shared" ca="1" si="124"/>
        <v>381.09404990405659</v>
      </c>
      <c r="B4013" s="50">
        <f t="shared" ca="1" si="125"/>
        <v>-80.945339923187959</v>
      </c>
    </row>
    <row r="4014" spans="1:2" x14ac:dyDescent="0.2">
      <c r="A4014" s="57">
        <f t="shared" ca="1" si="124"/>
        <v>381.19001919388387</v>
      </c>
      <c r="B4014" s="50">
        <f t="shared" ca="1" si="125"/>
        <v>-80.886400473580537</v>
      </c>
    </row>
    <row r="4015" spans="1:2" x14ac:dyDescent="0.2">
      <c r="A4015" s="57">
        <f t="shared" ca="1" si="124"/>
        <v>381.28598848371115</v>
      </c>
      <c r="B4015" s="50">
        <f t="shared" ca="1" si="125"/>
        <v>-80.828280003678572</v>
      </c>
    </row>
    <row r="4016" spans="1:2" x14ac:dyDescent="0.2">
      <c r="A4016" s="57">
        <f t="shared" ca="1" si="124"/>
        <v>381.38195777353843</v>
      </c>
      <c r="B4016" s="50">
        <f t="shared" ca="1" si="125"/>
        <v>-80.770974449690286</v>
      </c>
    </row>
    <row r="4017" spans="1:2" x14ac:dyDescent="0.2">
      <c r="A4017" s="57">
        <f t="shared" ca="1" si="124"/>
        <v>381.47792706336571</v>
      </c>
      <c r="B4017" s="50">
        <f t="shared" ca="1" si="125"/>
        <v>-80.714479818895256</v>
      </c>
    </row>
    <row r="4018" spans="1:2" x14ac:dyDescent="0.2">
      <c r="A4018" s="57">
        <f t="shared" ca="1" si="124"/>
        <v>381.57389635319299</v>
      </c>
      <c r="B4018" s="50">
        <f t="shared" ca="1" si="125"/>
        <v>-80.658792188549583</v>
      </c>
    </row>
    <row r="4019" spans="1:2" x14ac:dyDescent="0.2">
      <c r="A4019" s="57">
        <f t="shared" ca="1" si="124"/>
        <v>381.66986564302027</v>
      </c>
      <c r="B4019" s="50">
        <f t="shared" ca="1" si="125"/>
        <v>-80.603907704816763</v>
      </c>
    </row>
    <row r="4020" spans="1:2" x14ac:dyDescent="0.2">
      <c r="A4020" s="57">
        <f t="shared" ca="1" si="124"/>
        <v>381.76583493284755</v>
      </c>
      <c r="B4020" s="50">
        <f t="shared" ca="1" si="125"/>
        <v>-80.549822581724726</v>
      </c>
    </row>
    <row r="4021" spans="1:2" x14ac:dyDescent="0.2">
      <c r="A4021" s="57">
        <f t="shared" ca="1" si="124"/>
        <v>381.86180422267483</v>
      </c>
      <c r="B4021" s="50">
        <f t="shared" ca="1" si="125"/>
        <v>-80.496533100147673</v>
      </c>
    </row>
    <row r="4022" spans="1:2" x14ac:dyDescent="0.2">
      <c r="A4022" s="57">
        <f t="shared" ca="1" si="124"/>
        <v>381.95777351250211</v>
      </c>
      <c r="B4022" s="50">
        <f t="shared" ca="1" si="125"/>
        <v>-80.444035606812292</v>
      </c>
    </row>
    <row r="4023" spans="1:2" x14ac:dyDescent="0.2">
      <c r="A4023" s="57">
        <f t="shared" ca="1" si="124"/>
        <v>382.0537428023294</v>
      </c>
      <c r="B4023" s="50">
        <f t="shared" ca="1" si="125"/>
        <v>-80.392326513327887</v>
      </c>
    </row>
    <row r="4024" spans="1:2" x14ac:dyDescent="0.2">
      <c r="A4024" s="57">
        <f t="shared" ca="1" si="124"/>
        <v>382.14971209215668</v>
      </c>
      <c r="B4024" s="50">
        <f t="shared" ca="1" si="125"/>
        <v>-80.34140229523986</v>
      </c>
    </row>
    <row r="4025" spans="1:2" x14ac:dyDescent="0.2">
      <c r="A4025" s="57">
        <f t="shared" ca="1" si="124"/>
        <v>382.24568138198396</v>
      </c>
      <c r="B4025" s="50">
        <f t="shared" ca="1" si="125"/>
        <v>-80.291259491105308</v>
      </c>
    </row>
    <row r="4026" spans="1:2" x14ac:dyDescent="0.2">
      <c r="A4026" s="57">
        <f t="shared" ca="1" si="124"/>
        <v>382.34165067181124</v>
      </c>
      <c r="B4026" s="50">
        <f t="shared" ca="1" si="125"/>
        <v>-80.241894701591505</v>
      </c>
    </row>
    <row r="4027" spans="1:2" x14ac:dyDescent="0.2">
      <c r="A4027" s="57">
        <f t="shared" ca="1" si="124"/>
        <v>382.43761996163852</v>
      </c>
      <c r="B4027" s="50">
        <f t="shared" ca="1" si="125"/>
        <v>-80.193304588595012</v>
      </c>
    </row>
    <row r="4028" spans="1:2" x14ac:dyDescent="0.2">
      <c r="A4028" s="57">
        <f t="shared" ca="1" si="124"/>
        <v>382.5335892514658</v>
      </c>
      <c r="B4028" s="50">
        <f t="shared" ca="1" si="125"/>
        <v>-80.145485874382771</v>
      </c>
    </row>
    <row r="4029" spans="1:2" x14ac:dyDescent="0.2">
      <c r="A4029" s="57">
        <f t="shared" ca="1" si="124"/>
        <v>382.62955854129308</v>
      </c>
      <c r="B4029" s="50">
        <f t="shared" ca="1" si="125"/>
        <v>-80.098435340753099</v>
      </c>
    </row>
    <row r="4030" spans="1:2" x14ac:dyDescent="0.2">
      <c r="A4030" s="57">
        <f t="shared" ca="1" si="124"/>
        <v>382.72552783112036</v>
      </c>
      <c r="B4030" s="50">
        <f t="shared" ca="1" si="125"/>
        <v>-80.052149828216827</v>
      </c>
    </row>
    <row r="4031" spans="1:2" x14ac:dyDescent="0.2">
      <c r="A4031" s="57">
        <f t="shared" ca="1" si="124"/>
        <v>382.82149712094764</v>
      </c>
      <c r="B4031" s="50">
        <f t="shared" ca="1" si="125"/>
        <v>-80.006626235198226</v>
      </c>
    </row>
    <row r="4032" spans="1:2" x14ac:dyDescent="0.2">
      <c r="A4032" s="57">
        <f t="shared" ca="1" si="124"/>
        <v>382.91746641077492</v>
      </c>
      <c r="B4032" s="50">
        <f t="shared" ca="1" si="125"/>
        <v>-79.961861517254974</v>
      </c>
    </row>
    <row r="4033" spans="1:2" x14ac:dyDescent="0.2">
      <c r="A4033" s="57">
        <f t="shared" ca="1" si="124"/>
        <v>383.0134357006022</v>
      </c>
      <c r="B4033" s="50">
        <f t="shared" ca="1" si="125"/>
        <v>-79.917852686316721</v>
      </c>
    </row>
    <row r="4034" spans="1:2" x14ac:dyDescent="0.2">
      <c r="A4034" s="57">
        <f t="shared" ca="1" si="124"/>
        <v>383.10940499042948</v>
      </c>
      <c r="B4034" s="50">
        <f t="shared" ca="1" si="125"/>
        <v>-79.87459680994192</v>
      </c>
    </row>
    <row r="4035" spans="1:2" x14ac:dyDescent="0.2">
      <c r="A4035" s="57">
        <f t="shared" ca="1" si="124"/>
        <v>383.20537428025676</v>
      </c>
      <c r="B4035" s="50">
        <f t="shared" ca="1" si="125"/>
        <v>-79.832091010592606</v>
      </c>
    </row>
    <row r="4036" spans="1:2" x14ac:dyDescent="0.2">
      <c r="A4036" s="57">
        <f t="shared" ca="1" si="124"/>
        <v>383.30134357008404</v>
      </c>
      <c r="B4036" s="50">
        <f t="shared" ca="1" si="125"/>
        <v>-79.790332464926479</v>
      </c>
    </row>
    <row r="4037" spans="1:2" x14ac:dyDescent="0.2">
      <c r="A4037" s="57">
        <f t="shared" ca="1" si="124"/>
        <v>383.39731285991132</v>
      </c>
      <c r="B4037" s="50">
        <f t="shared" ca="1" si="125"/>
        <v>-79.749318403106116</v>
      </c>
    </row>
    <row r="4038" spans="1:2" x14ac:dyDescent="0.2">
      <c r="A4038" s="57">
        <f t="shared" ca="1" si="124"/>
        <v>383.4932821497386</v>
      </c>
      <c r="B4038" s="50">
        <f t="shared" ca="1" si="125"/>
        <v>-79.709046108124724</v>
      </c>
    </row>
    <row r="4039" spans="1:2" x14ac:dyDescent="0.2">
      <c r="A4039" s="57">
        <f t="shared" ca="1" si="124"/>
        <v>383.58925143956588</v>
      </c>
      <c r="B4039" s="50">
        <f t="shared" ca="1" si="125"/>
        <v>-79.669512915148459</v>
      </c>
    </row>
    <row r="4040" spans="1:2" x14ac:dyDescent="0.2">
      <c r="A4040" s="57">
        <f t="shared" ca="1" si="124"/>
        <v>383.68522072939317</v>
      </c>
      <c r="B4040" s="50">
        <f t="shared" ca="1" si="125"/>
        <v>-79.630716210874212</v>
      </c>
    </row>
    <row r="4041" spans="1:2" x14ac:dyDescent="0.2">
      <c r="A4041" s="57">
        <f t="shared" ca="1" si="124"/>
        <v>383.78119001922045</v>
      </c>
      <c r="B4041" s="50">
        <f t="shared" ca="1" si="125"/>
        <v>-79.592653432903447</v>
      </c>
    </row>
    <row r="4042" spans="1:2" x14ac:dyDescent="0.2">
      <c r="A4042" s="57">
        <f t="shared" ca="1" si="124"/>
        <v>383.87715930904773</v>
      </c>
      <c r="B4042" s="50">
        <f t="shared" ca="1" si="125"/>
        <v>-79.555322069131208</v>
      </c>
    </row>
    <row r="4043" spans="1:2" x14ac:dyDescent="0.2">
      <c r="A4043" s="57">
        <f t="shared" ca="1" si="124"/>
        <v>383.97312859887501</v>
      </c>
      <c r="B4043" s="50">
        <f t="shared" ca="1" si="125"/>
        <v>-79.518719657149575</v>
      </c>
    </row>
    <row r="4044" spans="1:2" x14ac:dyDescent="0.2">
      <c r="A4044" s="57">
        <f t="shared" ca="1" si="124"/>
        <v>384.06909788870229</v>
      </c>
      <c r="B4044" s="50">
        <f t="shared" ca="1" si="125"/>
        <v>-79.482843783666624</v>
      </c>
    </row>
    <row r="4045" spans="1:2" x14ac:dyDescent="0.2">
      <c r="A4045" s="57">
        <f t="shared" ca="1" si="124"/>
        <v>384.16506717852957</v>
      </c>
      <c r="B4045" s="50">
        <f t="shared" ca="1" si="125"/>
        <v>-79.447692083938762</v>
      </c>
    </row>
    <row r="4046" spans="1:2" x14ac:dyDescent="0.2">
      <c r="A4046" s="57">
        <f t="shared" ca="1" si="124"/>
        <v>384.26103646835685</v>
      </c>
      <c r="B4046" s="50">
        <f t="shared" ca="1" si="125"/>
        <v>-79.413262241217723</v>
      </c>
    </row>
    <row r="4047" spans="1:2" x14ac:dyDescent="0.2">
      <c r="A4047" s="57">
        <f t="shared" ca="1" si="124"/>
        <v>384.35700575818413</v>
      </c>
      <c r="B4047" s="50">
        <f t="shared" ca="1" si="125"/>
        <v>-79.379551986211098</v>
      </c>
    </row>
    <row r="4048" spans="1:2" x14ac:dyDescent="0.2">
      <c r="A4048" s="57">
        <f t="shared" ca="1" si="124"/>
        <v>384.45297504801141</v>
      </c>
      <c r="B4048" s="50">
        <f t="shared" ca="1" si="125"/>
        <v>-79.346559096556106</v>
      </c>
    </row>
    <row r="4049" spans="1:2" x14ac:dyDescent="0.2">
      <c r="A4049" s="57">
        <f t="shared" ca="1" si="124"/>
        <v>384.54894433783869</v>
      </c>
      <c r="B4049" s="50">
        <f t="shared" ca="1" si="125"/>
        <v>-79.314281396306896</v>
      </c>
    </row>
    <row r="4050" spans="1:2" x14ac:dyDescent="0.2">
      <c r="A4050" s="57">
        <f t="shared" ca="1" si="124"/>
        <v>384.64491362766597</v>
      </c>
      <c r="B4050" s="50">
        <f t="shared" ca="1" si="125"/>
        <v>-79.282716755434507</v>
      </c>
    </row>
    <row r="4051" spans="1:2" x14ac:dyDescent="0.2">
      <c r="A4051" s="57">
        <f t="shared" ca="1" si="124"/>
        <v>384.74088291749325</v>
      </c>
      <c r="B4051" s="50">
        <f t="shared" ca="1" si="125"/>
        <v>-79.251863089339594</v>
      </c>
    </row>
    <row r="4052" spans="1:2" x14ac:dyDescent="0.2">
      <c r="A4052" s="57">
        <f t="shared" ca="1" si="124"/>
        <v>384.83685220732053</v>
      </c>
      <c r="B4052" s="50">
        <f t="shared" ca="1" si="125"/>
        <v>-79.221718358377515</v>
      </c>
    </row>
    <row r="4053" spans="1:2" x14ac:dyDescent="0.2">
      <c r="A4053" s="57">
        <f t="shared" ca="1" si="124"/>
        <v>384.93282149714781</v>
      </c>
      <c r="B4053" s="50">
        <f t="shared" ca="1" si="125"/>
        <v>-79.192280567395713</v>
      </c>
    </row>
    <row r="4054" spans="1:2" x14ac:dyDescent="0.2">
      <c r="A4054" s="57">
        <f t="shared" ca="1" si="124"/>
        <v>385.02879078697509</v>
      </c>
      <c r="B4054" s="50">
        <f t="shared" ca="1" si="125"/>
        <v>-79.163547765282857</v>
      </c>
    </row>
    <row r="4055" spans="1:2" x14ac:dyDescent="0.2">
      <c r="A4055" s="57">
        <f t="shared" ca="1" si="124"/>
        <v>385.12476007680237</v>
      </c>
      <c r="B4055" s="50">
        <f t="shared" ca="1" si="125"/>
        <v>-79.135518044529874</v>
      </c>
    </row>
    <row r="4056" spans="1:2" x14ac:dyDescent="0.2">
      <c r="A4056" s="57">
        <f t="shared" ca="1" si="124"/>
        <v>385.22072936662966</v>
      </c>
      <c r="B4056" s="50">
        <f t="shared" ca="1" si="125"/>
        <v>-79.108189540802385</v>
      </c>
    </row>
    <row r="4057" spans="1:2" x14ac:dyDescent="0.2">
      <c r="A4057" s="57">
        <f t="shared" ca="1" si="124"/>
        <v>385.31669865645694</v>
      </c>
      <c r="B4057" s="50">
        <f t="shared" ca="1" si="125"/>
        <v>-79.081560432524554</v>
      </c>
    </row>
    <row r="4058" spans="1:2" x14ac:dyDescent="0.2">
      <c r="A4058" s="57">
        <f t="shared" ca="1" si="124"/>
        <v>385.41266794628422</v>
      </c>
      <c r="B4058" s="50">
        <f t="shared" ca="1" si="125"/>
        <v>-79.055628940473767</v>
      </c>
    </row>
    <row r="4059" spans="1:2" x14ac:dyDescent="0.2">
      <c r="A4059" s="57">
        <f t="shared" ca="1" si="124"/>
        <v>385.5086372361115</v>
      </c>
      <c r="B4059" s="50">
        <f t="shared" ca="1" si="125"/>
        <v>-79.030393327386591</v>
      </c>
    </row>
    <row r="4060" spans="1:2" x14ac:dyDescent="0.2">
      <c r="A4060" s="57">
        <f t="shared" ca="1" si="124"/>
        <v>385.60460652593878</v>
      </c>
      <c r="B4060" s="50">
        <f t="shared" ca="1" si="125"/>
        <v>-79.005851897575042</v>
      </c>
    </row>
    <row r="4061" spans="1:2" x14ac:dyDescent="0.2">
      <c r="A4061" s="57">
        <f t="shared" ca="1" si="124"/>
        <v>385.70057581576606</v>
      </c>
      <c r="B4061" s="50">
        <f t="shared" ca="1" si="125"/>
        <v>-78.982002996553774</v>
      </c>
    </row>
    <row r="4062" spans="1:2" x14ac:dyDescent="0.2">
      <c r="A4062" s="57">
        <f t="shared" ca="1" si="124"/>
        <v>385.79654510559334</v>
      </c>
      <c r="B4062" s="50">
        <f t="shared" ca="1" si="125"/>
        <v>-78.958845010677123</v>
      </c>
    </row>
    <row r="4063" spans="1:2" x14ac:dyDescent="0.2">
      <c r="A4063" s="57">
        <f t="shared" ca="1" si="124"/>
        <v>385.89251439542062</v>
      </c>
      <c r="B4063" s="50">
        <f t="shared" ca="1" si="125"/>
        <v>-78.936376366786774</v>
      </c>
    </row>
    <row r="4064" spans="1:2" x14ac:dyDescent="0.2">
      <c r="A4064" s="57">
        <f t="shared" ca="1" si="124"/>
        <v>385.9884836852479</v>
      </c>
      <c r="B4064" s="50">
        <f t="shared" ca="1" si="125"/>
        <v>-78.914595531869139</v>
      </c>
    </row>
    <row r="4065" spans="1:2" x14ac:dyDescent="0.2">
      <c r="A4065" s="57">
        <f t="shared" ca="1" si="124"/>
        <v>386.08445297507518</v>
      </c>
      <c r="B4065" s="50">
        <f t="shared" ca="1" si="125"/>
        <v>-78.893501012722794</v>
      </c>
    </row>
    <row r="4066" spans="1:2" x14ac:dyDescent="0.2">
      <c r="A4066" s="57">
        <f t="shared" ca="1" si="124"/>
        <v>386.18042226490246</v>
      </c>
      <c r="B4066" s="50">
        <f t="shared" ca="1" si="125"/>
        <v>-78.873091355635282</v>
      </c>
    </row>
    <row r="4067" spans="1:2" x14ac:dyDescent="0.2">
      <c r="A4067" s="57">
        <f t="shared" ca="1" si="124"/>
        <v>386.27639155472974</v>
      </c>
      <c r="B4067" s="50">
        <f t="shared" ca="1" si="125"/>
        <v>-78.853365146069706</v>
      </c>
    </row>
    <row r="4068" spans="1:2" x14ac:dyDescent="0.2">
      <c r="A4068" s="57">
        <f t="shared" ca="1" si="124"/>
        <v>386.37236084455702</v>
      </c>
      <c r="B4068" s="50">
        <f t="shared" ca="1" si="125"/>
        <v>-78.834321008360703</v>
      </c>
    </row>
    <row r="4069" spans="1:2" x14ac:dyDescent="0.2">
      <c r="A4069" s="57">
        <f t="shared" ca="1" si="124"/>
        <v>386.4683301343843</v>
      </c>
      <c r="B4069" s="50">
        <f t="shared" ca="1" si="125"/>
        <v>-78.815957605419399</v>
      </c>
    </row>
    <row r="4070" spans="1:2" x14ac:dyDescent="0.2">
      <c r="A4070" s="57">
        <f t="shared" ca="1" si="124"/>
        <v>386.56429942421158</v>
      </c>
      <c r="B4070" s="50">
        <f t="shared" ca="1" si="125"/>
        <v>-78.798273638447853</v>
      </c>
    </row>
    <row r="4071" spans="1:2" x14ac:dyDescent="0.2">
      <c r="A4071" s="57">
        <f t="shared" ca="1" si="124"/>
        <v>386.66026871403886</v>
      </c>
      <c r="B4071" s="50">
        <f t="shared" ca="1" si="125"/>
        <v>-78.781267846662018</v>
      </c>
    </row>
    <row r="4072" spans="1:2" x14ac:dyDescent="0.2">
      <c r="A4072" s="57">
        <f t="shared" ca="1" si="124"/>
        <v>386.75623800386614</v>
      </c>
      <c r="B4072" s="50">
        <f t="shared" ca="1" si="125"/>
        <v>-78.764939007024012</v>
      </c>
    </row>
    <row r="4073" spans="1:2" x14ac:dyDescent="0.2">
      <c r="A4073" s="57">
        <f t="shared" ca="1" si="124"/>
        <v>386.85220729369343</v>
      </c>
      <c r="B4073" s="50">
        <f t="shared" ca="1" si="125"/>
        <v>-78.749285933982691</v>
      </c>
    </row>
    <row r="4074" spans="1:2" x14ac:dyDescent="0.2">
      <c r="A4074" s="57">
        <f t="shared" ca="1" si="124"/>
        <v>386.94817658352071</v>
      </c>
      <c r="B4074" s="50">
        <f t="shared" ca="1" si="125"/>
        <v>-78.734307479223133</v>
      </c>
    </row>
    <row r="4075" spans="1:2" x14ac:dyDescent="0.2">
      <c r="A4075" s="57">
        <f t="shared" ref="A4075:A4138" ca="1" si="126">OFFSET(A4075,-1,0)+f_stop/5000</f>
        <v>387.04414587334799</v>
      </c>
      <c r="B4075" s="50">
        <f t="shared" ref="B4075:B4138" ca="1" si="127">20*LOG(ABS(   (1/f_dec*SIN(f_dec*$A4075/Fm*PI())/SIN($A4075/Fm*PI()))^(order-2) * (1/f_dec2*SIN(f_dec2*$A4075/Fm*PI())/SIN($A4075/Fm*PI())) *  (1/(f_dec*n_avg)*SIN((f_dec*n_avg)*$A4075/Fm*PI())/SIN($A4075/Fm*PI()))    ))</f>
        <v>-78.720002531424427</v>
      </c>
    </row>
    <row r="4076" spans="1:2" x14ac:dyDescent="0.2">
      <c r="A4076" s="57">
        <f t="shared" ca="1" si="126"/>
        <v>387.14011516317527</v>
      </c>
      <c r="B4076" s="50">
        <f t="shared" ca="1" si="127"/>
        <v>-78.7063700160259</v>
      </c>
    </row>
    <row r="4077" spans="1:2" x14ac:dyDescent="0.2">
      <c r="A4077" s="57">
        <f t="shared" ca="1" si="126"/>
        <v>387.23608445300255</v>
      </c>
      <c r="B4077" s="50">
        <f t="shared" ca="1" si="127"/>
        <v>-78.693408895001625</v>
      </c>
    </row>
    <row r="4078" spans="1:2" x14ac:dyDescent="0.2">
      <c r="A4078" s="57">
        <f t="shared" ca="1" si="126"/>
        <v>387.33205374282983</v>
      </c>
      <c r="B4078" s="50">
        <f t="shared" ca="1" si="127"/>
        <v>-78.681118166643031</v>
      </c>
    </row>
    <row r="4079" spans="1:2" x14ac:dyDescent="0.2">
      <c r="A4079" s="57">
        <f t="shared" ca="1" si="126"/>
        <v>387.42802303265711</v>
      </c>
      <c r="B4079" s="50">
        <f t="shared" ca="1" si="127"/>
        <v>-78.669496865349728</v>
      </c>
    </row>
    <row r="4080" spans="1:2" x14ac:dyDescent="0.2">
      <c r="A4080" s="57">
        <f t="shared" ca="1" si="126"/>
        <v>387.52399232248439</v>
      </c>
      <c r="B4080" s="50">
        <f t="shared" ca="1" si="127"/>
        <v>-78.658544061428103</v>
      </c>
    </row>
    <row r="4081" spans="1:2" x14ac:dyDescent="0.2">
      <c r="A4081" s="57">
        <f t="shared" ca="1" si="126"/>
        <v>387.61996161231167</v>
      </c>
      <c r="B4081" s="50">
        <f t="shared" ca="1" si="127"/>
        <v>-78.648258860897997</v>
      </c>
    </row>
    <row r="4082" spans="1:2" x14ac:dyDescent="0.2">
      <c r="A4082" s="57">
        <f t="shared" ca="1" si="126"/>
        <v>387.71593090213895</v>
      </c>
      <c r="B4082" s="50">
        <f t="shared" ca="1" si="127"/>
        <v>-78.638640405307015</v>
      </c>
    </row>
    <row r="4083" spans="1:2" x14ac:dyDescent="0.2">
      <c r="A4083" s="57">
        <f t="shared" ca="1" si="126"/>
        <v>387.81190019196623</v>
      </c>
      <c r="B4083" s="50">
        <f t="shared" ca="1" si="127"/>
        <v>-78.629687871552747</v>
      </c>
    </row>
    <row r="4084" spans="1:2" x14ac:dyDescent="0.2">
      <c r="A4084" s="57">
        <f t="shared" ca="1" si="126"/>
        <v>387.90786948179351</v>
      </c>
      <c r="B4084" s="50">
        <f t="shared" ca="1" si="127"/>
        <v>-78.621400471712406</v>
      </c>
    </row>
    <row r="4085" spans="1:2" x14ac:dyDescent="0.2">
      <c r="A4085" s="57">
        <f t="shared" ca="1" si="126"/>
        <v>388.00383877162079</v>
      </c>
      <c r="B4085" s="50">
        <f t="shared" ca="1" si="127"/>
        <v>-78.613777452880186</v>
      </c>
    </row>
    <row r="4086" spans="1:2" x14ac:dyDescent="0.2">
      <c r="A4086" s="57">
        <f t="shared" ca="1" si="126"/>
        <v>388.09980806144807</v>
      </c>
      <c r="B4086" s="50">
        <f t="shared" ca="1" si="127"/>
        <v>-78.606818097012109</v>
      </c>
    </row>
    <row r="4087" spans="1:2" x14ac:dyDescent="0.2">
      <c r="A4087" s="57">
        <f t="shared" ca="1" si="126"/>
        <v>388.19577735127535</v>
      </c>
      <c r="B4087" s="50">
        <f t="shared" ca="1" si="127"/>
        <v>-78.600521720778104</v>
      </c>
    </row>
    <row r="4088" spans="1:2" x14ac:dyDescent="0.2">
      <c r="A4088" s="57">
        <f t="shared" ca="1" si="126"/>
        <v>388.29174664110263</v>
      </c>
      <c r="B4088" s="50">
        <f t="shared" ca="1" si="127"/>
        <v>-78.59488767542183</v>
      </c>
    </row>
    <row r="4089" spans="1:2" x14ac:dyDescent="0.2">
      <c r="A4089" s="57">
        <f t="shared" ca="1" si="126"/>
        <v>388.38771593092991</v>
      </c>
      <c r="B4089" s="50">
        <f t="shared" ca="1" si="127"/>
        <v>-78.589915346627294</v>
      </c>
    </row>
    <row r="4090" spans="1:2" x14ac:dyDescent="0.2">
      <c r="A4090" s="57">
        <f t="shared" ca="1" si="126"/>
        <v>388.4836852207572</v>
      </c>
      <c r="B4090" s="50">
        <f t="shared" ca="1" si="127"/>
        <v>-78.585604154393167</v>
      </c>
    </row>
    <row r="4091" spans="1:2" x14ac:dyDescent="0.2">
      <c r="A4091" s="57">
        <f t="shared" ca="1" si="126"/>
        <v>388.57965451058448</v>
      </c>
      <c r="B4091" s="50">
        <f t="shared" ca="1" si="127"/>
        <v>-78.581953552913987</v>
      </c>
    </row>
    <row r="4092" spans="1:2" x14ac:dyDescent="0.2">
      <c r="A4092" s="57">
        <f t="shared" ca="1" si="126"/>
        <v>388.67562380041176</v>
      </c>
      <c r="B4092" s="50">
        <f t="shared" ca="1" si="127"/>
        <v>-78.578963030468657</v>
      </c>
    </row>
    <row r="4093" spans="1:2" x14ac:dyDescent="0.2">
      <c r="A4093" s="57">
        <f t="shared" ca="1" si="126"/>
        <v>388.77159309023904</v>
      </c>
      <c r="B4093" s="50">
        <f t="shared" ca="1" si="127"/>
        <v>-78.576632109315824</v>
      </c>
    </row>
    <row r="4094" spans="1:2" x14ac:dyDescent="0.2">
      <c r="A4094" s="57">
        <f t="shared" ca="1" si="126"/>
        <v>388.86756238006632</v>
      </c>
      <c r="B4094" s="50">
        <f t="shared" ca="1" si="127"/>
        <v>-78.574960345596665</v>
      </c>
    </row>
    <row r="4095" spans="1:2" x14ac:dyDescent="0.2">
      <c r="A4095" s="57">
        <f t="shared" ca="1" si="126"/>
        <v>388.9635316698936</v>
      </c>
      <c r="B4095" s="50">
        <f t="shared" ca="1" si="127"/>
        <v>-78.573947329244177</v>
      </c>
    </row>
    <row r="4096" spans="1:2" x14ac:dyDescent="0.2">
      <c r="A4096" s="57">
        <f t="shared" ca="1" si="126"/>
        <v>389.05950095972088</v>
      </c>
      <c r="B4096" s="50">
        <f t="shared" ca="1" si="127"/>
        <v>-78.573592683899861</v>
      </c>
    </row>
    <row r="4097" spans="1:2" x14ac:dyDescent="0.2">
      <c r="A4097" s="57">
        <f t="shared" ca="1" si="126"/>
        <v>389.15547024954816</v>
      </c>
      <c r="B4097" s="50">
        <f t="shared" ca="1" si="127"/>
        <v>-78.573896066837136</v>
      </c>
    </row>
    <row r="4098" spans="1:2" x14ac:dyDescent="0.2">
      <c r="A4098" s="57">
        <f t="shared" ca="1" si="126"/>
        <v>389.25143953937544</v>
      </c>
      <c r="B4098" s="50">
        <f t="shared" ca="1" si="127"/>
        <v>-78.574857168891526</v>
      </c>
    </row>
    <row r="4099" spans="1:2" x14ac:dyDescent="0.2">
      <c r="A4099" s="57">
        <f t="shared" ca="1" si="126"/>
        <v>389.34740882920272</v>
      </c>
      <c r="B4099" s="50">
        <f t="shared" ca="1" si="127"/>
        <v>-78.576475714397958</v>
      </c>
    </row>
    <row r="4100" spans="1:2" x14ac:dyDescent="0.2">
      <c r="A4100" s="57">
        <f t="shared" ca="1" si="126"/>
        <v>389.44337811903</v>
      </c>
      <c r="B4100" s="50">
        <f t="shared" ca="1" si="127"/>
        <v>-78.578751461134672</v>
      </c>
    </row>
    <row r="4101" spans="1:2" x14ac:dyDescent="0.2">
      <c r="A4101" s="57">
        <f t="shared" ca="1" si="126"/>
        <v>389.53934740885728</v>
      </c>
      <c r="B4101" s="50">
        <f t="shared" ca="1" si="127"/>
        <v>-78.581684200274097</v>
      </c>
    </row>
    <row r="4102" spans="1:2" x14ac:dyDescent="0.2">
      <c r="A4102" s="57">
        <f t="shared" ca="1" si="126"/>
        <v>389.63531669868456</v>
      </c>
      <c r="B4102" s="50">
        <f t="shared" ca="1" si="127"/>
        <v>-78.585273756340413</v>
      </c>
    </row>
    <row r="4103" spans="1:2" x14ac:dyDescent="0.2">
      <c r="A4103" s="57">
        <f t="shared" ca="1" si="126"/>
        <v>389.73128598851184</v>
      </c>
      <c r="B4103" s="50">
        <f t="shared" ca="1" si="127"/>
        <v>-78.58951998717383</v>
      </c>
    </row>
    <row r="4104" spans="1:2" x14ac:dyDescent="0.2">
      <c r="A4104" s="57">
        <f t="shared" ca="1" si="126"/>
        <v>389.82725527833912</v>
      </c>
      <c r="B4104" s="50">
        <f t="shared" ca="1" si="127"/>
        <v>-78.59442278390182</v>
      </c>
    </row>
    <row r="4105" spans="1:2" x14ac:dyDescent="0.2">
      <c r="A4105" s="57">
        <f t="shared" ca="1" si="126"/>
        <v>389.9232245681664</v>
      </c>
      <c r="B4105" s="50">
        <f t="shared" ca="1" si="127"/>
        <v>-78.599982070916866</v>
      </c>
    </row>
    <row r="4106" spans="1:2" x14ac:dyDescent="0.2">
      <c r="A4106" s="57">
        <f t="shared" ca="1" si="126"/>
        <v>390.01919385799368</v>
      </c>
      <c r="B4106" s="50">
        <f t="shared" ca="1" si="127"/>
        <v>-78.606197805861072</v>
      </c>
    </row>
    <row r="4107" spans="1:2" x14ac:dyDescent="0.2">
      <c r="A4107" s="57">
        <f t="shared" ca="1" si="126"/>
        <v>390.11516314782097</v>
      </c>
      <c r="B4107" s="50">
        <f t="shared" ca="1" si="127"/>
        <v>-78.613069979617421</v>
      </c>
    </row>
    <row r="4108" spans="1:2" x14ac:dyDescent="0.2">
      <c r="A4108" s="57">
        <f t="shared" ca="1" si="126"/>
        <v>390.21113243764825</v>
      </c>
      <c r="B4108" s="50">
        <f t="shared" ca="1" si="127"/>
        <v>-78.620598616307859</v>
      </c>
    </row>
    <row r="4109" spans="1:2" x14ac:dyDescent="0.2">
      <c r="A4109" s="57">
        <f t="shared" ca="1" si="126"/>
        <v>390.30710172747553</v>
      </c>
      <c r="B4109" s="50">
        <f t="shared" ca="1" si="127"/>
        <v>-78.628783773297926</v>
      </c>
    </row>
    <row r="4110" spans="1:2" x14ac:dyDescent="0.2">
      <c r="A4110" s="57">
        <f t="shared" ca="1" si="126"/>
        <v>390.40307101730281</v>
      </c>
      <c r="B4110" s="50">
        <f t="shared" ca="1" si="127"/>
        <v>-78.63762554120828</v>
      </c>
    </row>
    <row r="4111" spans="1:2" x14ac:dyDescent="0.2">
      <c r="A4111" s="57">
        <f t="shared" ca="1" si="126"/>
        <v>390.49904030713009</v>
      </c>
      <c r="B4111" s="50">
        <f t="shared" ca="1" si="127"/>
        <v>-78.64712404393282</v>
      </c>
    </row>
    <row r="4112" spans="1:2" x14ac:dyDescent="0.2">
      <c r="A4112" s="57">
        <f t="shared" ca="1" si="126"/>
        <v>390.59500959695737</v>
      </c>
      <c r="B4112" s="50">
        <f t="shared" ca="1" si="127"/>
        <v>-78.657279438663636</v>
      </c>
    </row>
    <row r="4113" spans="1:2" x14ac:dyDescent="0.2">
      <c r="A4113" s="57">
        <f t="shared" ca="1" si="126"/>
        <v>390.69097888678465</v>
      </c>
      <c r="B4113" s="50">
        <f t="shared" ca="1" si="127"/>
        <v>-78.668091915922645</v>
      </c>
    </row>
    <row r="4114" spans="1:2" x14ac:dyDescent="0.2">
      <c r="A4114" s="57">
        <f t="shared" ca="1" si="126"/>
        <v>390.78694817661193</v>
      </c>
      <c r="B4114" s="50">
        <f t="shared" ca="1" si="127"/>
        <v>-78.679561699599958</v>
      </c>
    </row>
    <row r="4115" spans="1:2" x14ac:dyDescent="0.2">
      <c r="A4115" s="57">
        <f t="shared" ca="1" si="126"/>
        <v>390.88291746643921</v>
      </c>
      <c r="B4115" s="50">
        <f t="shared" ca="1" si="127"/>
        <v>-78.691689046999088</v>
      </c>
    </row>
    <row r="4116" spans="1:2" x14ac:dyDescent="0.2">
      <c r="A4116" s="57">
        <f t="shared" ca="1" si="126"/>
        <v>390.97888675626649</v>
      </c>
      <c r="B4116" s="50">
        <f t="shared" ca="1" si="127"/>
        <v>-78.704474248888928</v>
      </c>
    </row>
    <row r="4117" spans="1:2" x14ac:dyDescent="0.2">
      <c r="A4117" s="57">
        <f t="shared" ca="1" si="126"/>
        <v>391.07485604609377</v>
      </c>
      <c r="B4117" s="50">
        <f t="shared" ca="1" si="127"/>
        <v>-78.717917629562521</v>
      </c>
    </row>
    <row r="4118" spans="1:2" x14ac:dyDescent="0.2">
      <c r="A4118" s="57">
        <f t="shared" ca="1" si="126"/>
        <v>391.17082533592105</v>
      </c>
      <c r="B4118" s="50">
        <f t="shared" ca="1" si="127"/>
        <v>-78.73201954690272</v>
      </c>
    </row>
    <row r="4119" spans="1:2" x14ac:dyDescent="0.2">
      <c r="A4119" s="57">
        <f t="shared" ca="1" si="126"/>
        <v>391.26679462574833</v>
      </c>
      <c r="B4119" s="50">
        <f t="shared" ca="1" si="127"/>
        <v>-78.746780392454554</v>
      </c>
    </row>
    <row r="4120" spans="1:2" x14ac:dyDescent="0.2">
      <c r="A4120" s="57">
        <f t="shared" ca="1" si="126"/>
        <v>391.36276391557561</v>
      </c>
      <c r="B4120" s="50">
        <f t="shared" ca="1" si="127"/>
        <v>-78.76220059150485</v>
      </c>
    </row>
    <row r="4121" spans="1:2" x14ac:dyDescent="0.2">
      <c r="A4121" s="57">
        <f t="shared" ca="1" si="126"/>
        <v>391.45873320540289</v>
      </c>
      <c r="B4121" s="50">
        <f t="shared" ca="1" si="127"/>
        <v>-78.778280603168355</v>
      </c>
    </row>
    <row r="4122" spans="1:2" x14ac:dyDescent="0.2">
      <c r="A4122" s="57">
        <f t="shared" ca="1" si="126"/>
        <v>391.55470249523017</v>
      </c>
      <c r="B4122" s="50">
        <f t="shared" ca="1" si="127"/>
        <v>-78.795020920481107</v>
      </c>
    </row>
    <row r="4123" spans="1:2" x14ac:dyDescent="0.2">
      <c r="A4123" s="57">
        <f t="shared" ca="1" si="126"/>
        <v>391.65067178505745</v>
      </c>
      <c r="B4123" s="50">
        <f t="shared" ca="1" si="127"/>
        <v>-78.812422070500787</v>
      </c>
    </row>
    <row r="4124" spans="1:2" x14ac:dyDescent="0.2">
      <c r="A4124" s="57">
        <f t="shared" ca="1" si="126"/>
        <v>391.74664107488474</v>
      </c>
      <c r="B4124" s="50">
        <f t="shared" ca="1" si="127"/>
        <v>-78.830484614414033</v>
      </c>
    </row>
    <row r="4125" spans="1:2" x14ac:dyDescent="0.2">
      <c r="A4125" s="57">
        <f t="shared" ca="1" si="126"/>
        <v>391.84261036471202</v>
      </c>
      <c r="B4125" s="50">
        <f t="shared" ca="1" si="127"/>
        <v>-78.849209147650924</v>
      </c>
    </row>
    <row r="4126" spans="1:2" x14ac:dyDescent="0.2">
      <c r="A4126" s="57">
        <f t="shared" ca="1" si="126"/>
        <v>391.9385796545393</v>
      </c>
      <c r="B4126" s="50">
        <f t="shared" ca="1" si="127"/>
        <v>-78.868596300006629</v>
      </c>
    </row>
    <row r="4127" spans="1:2" x14ac:dyDescent="0.2">
      <c r="A4127" s="57">
        <f t="shared" ca="1" si="126"/>
        <v>392.03454894436658</v>
      </c>
      <c r="B4127" s="50">
        <f t="shared" ca="1" si="127"/>
        <v>-78.888646735770195</v>
      </c>
    </row>
    <row r="4128" spans="1:2" x14ac:dyDescent="0.2">
      <c r="A4128" s="57">
        <f t="shared" ca="1" si="126"/>
        <v>392.13051823419386</v>
      </c>
      <c r="B4128" s="50">
        <f t="shared" ca="1" si="127"/>
        <v>-78.909361153860701</v>
      </c>
    </row>
    <row r="4129" spans="1:2" x14ac:dyDescent="0.2">
      <c r="A4129" s="57">
        <f t="shared" ca="1" si="126"/>
        <v>392.22648752402114</v>
      </c>
      <c r="B4129" s="50">
        <f t="shared" ca="1" si="127"/>
        <v>-78.930740287970536</v>
      </c>
    </row>
    <row r="4130" spans="1:2" x14ac:dyDescent="0.2">
      <c r="A4130" s="57">
        <f t="shared" ca="1" si="126"/>
        <v>392.32245681384842</v>
      </c>
      <c r="B4130" s="50">
        <f t="shared" ca="1" si="127"/>
        <v>-78.95278490671636</v>
      </c>
    </row>
    <row r="4131" spans="1:2" x14ac:dyDescent="0.2">
      <c r="A4131" s="57">
        <f t="shared" ca="1" si="126"/>
        <v>392.4184261036757</v>
      </c>
      <c r="B4131" s="50">
        <f t="shared" ca="1" si="127"/>
        <v>-78.975495813797281</v>
      </c>
    </row>
    <row r="4132" spans="1:2" x14ac:dyDescent="0.2">
      <c r="A4132" s="57">
        <f t="shared" ca="1" si="126"/>
        <v>392.51439539350298</v>
      </c>
      <c r="B4132" s="50">
        <f t="shared" ca="1" si="127"/>
        <v>-78.998873848160557</v>
      </c>
    </row>
    <row r="4133" spans="1:2" x14ac:dyDescent="0.2">
      <c r="A4133" s="57">
        <f t="shared" ca="1" si="126"/>
        <v>392.61036468333026</v>
      </c>
      <c r="B4133" s="50">
        <f t="shared" ca="1" si="127"/>
        <v>-79.022919884175039</v>
      </c>
    </row>
    <row r="4134" spans="1:2" x14ac:dyDescent="0.2">
      <c r="A4134" s="57">
        <f t="shared" ca="1" si="126"/>
        <v>392.70633397315754</v>
      </c>
      <c r="B4134" s="50">
        <f t="shared" ca="1" si="127"/>
        <v>-79.047634831812189</v>
      </c>
    </row>
    <row r="4135" spans="1:2" x14ac:dyDescent="0.2">
      <c r="A4135" s="57">
        <f t="shared" ca="1" si="126"/>
        <v>392.80230326298482</v>
      </c>
      <c r="B4135" s="50">
        <f t="shared" ca="1" si="127"/>
        <v>-79.073019636834843</v>
      </c>
    </row>
    <row r="4136" spans="1:2" x14ac:dyDescent="0.2">
      <c r="A4136" s="57">
        <f t="shared" ca="1" si="126"/>
        <v>392.8982725528121</v>
      </c>
      <c r="B4136" s="50">
        <f t="shared" ca="1" si="127"/>
        <v>-79.099075280993858</v>
      </c>
    </row>
    <row r="4137" spans="1:2" x14ac:dyDescent="0.2">
      <c r="A4137" s="57">
        <f t="shared" ca="1" si="126"/>
        <v>392.99424184263938</v>
      </c>
      <c r="B4137" s="50">
        <f t="shared" ca="1" si="127"/>
        <v>-79.125802782232597</v>
      </c>
    </row>
    <row r="4138" spans="1:2" x14ac:dyDescent="0.2">
      <c r="A4138" s="57">
        <f t="shared" ca="1" si="126"/>
        <v>393.09021113246666</v>
      </c>
      <c r="B4138" s="50">
        <f t="shared" ca="1" si="127"/>
        <v>-79.153203194899532</v>
      </c>
    </row>
    <row r="4139" spans="1:2" x14ac:dyDescent="0.2">
      <c r="A4139" s="57">
        <f t="shared" ref="A4139:A4202" ca="1" si="128">OFFSET(A4139,-1,0)+f_stop/5000</f>
        <v>393.18618042229394</v>
      </c>
      <c r="B4139" s="50">
        <f t="shared" ref="B4139:B4202" ca="1" si="129">20*LOG(ABS(   (1/f_dec*SIN(f_dec*$A4139/Fm*PI())/SIN($A4139/Fm*PI()))^(order-2) * (1/f_dec2*SIN(f_dec2*$A4139/Fm*PI())/SIN($A4139/Fm*PI())) *  (1/(f_dec*n_avg)*SIN((f_dec*n_avg)*$A4139/Fm*PI())/SIN($A4139/Fm*PI()))    ))</f>
        <v>-79.181277609968902</v>
      </c>
    </row>
    <row r="4140" spans="1:2" x14ac:dyDescent="0.2">
      <c r="A4140" s="57">
        <f t="shared" ca="1" si="128"/>
        <v>393.28214971212122</v>
      </c>
      <c r="B4140" s="50">
        <f t="shared" ca="1" si="129"/>
        <v>-79.210027155269543</v>
      </c>
    </row>
    <row r="4141" spans="1:2" x14ac:dyDescent="0.2">
      <c r="A4141" s="57">
        <f t="shared" ca="1" si="128"/>
        <v>393.37811900194851</v>
      </c>
      <c r="B4141" s="50">
        <f t="shared" ca="1" si="129"/>
        <v>-79.239452995722189</v>
      </c>
    </row>
    <row r="4142" spans="1:2" x14ac:dyDescent="0.2">
      <c r="A4142" s="57">
        <f t="shared" ca="1" si="128"/>
        <v>393.47408829177579</v>
      </c>
      <c r="B4142" s="50">
        <f t="shared" ca="1" si="129"/>
        <v>-79.269556333584902</v>
      </c>
    </row>
    <row r="4143" spans="1:2" x14ac:dyDescent="0.2">
      <c r="A4143" s="57">
        <f t="shared" ca="1" si="128"/>
        <v>393.57005758160307</v>
      </c>
      <c r="B4143" s="50">
        <f t="shared" ca="1" si="129"/>
        <v>-79.300338408707361</v>
      </c>
    </row>
    <row r="4144" spans="1:2" x14ac:dyDescent="0.2">
      <c r="A4144" s="57">
        <f t="shared" ca="1" si="128"/>
        <v>393.66602687143035</v>
      </c>
      <c r="B4144" s="50">
        <f t="shared" ca="1" si="129"/>
        <v>-79.331800498793655</v>
      </c>
    </row>
    <row r="4145" spans="1:2" x14ac:dyDescent="0.2">
      <c r="A4145" s="57">
        <f t="shared" ca="1" si="128"/>
        <v>393.76199616125763</v>
      </c>
      <c r="B4145" s="50">
        <f t="shared" ca="1" si="129"/>
        <v>-79.363943919673659</v>
      </c>
    </row>
    <row r="4146" spans="1:2" x14ac:dyDescent="0.2">
      <c r="A4146" s="57">
        <f t="shared" ca="1" si="128"/>
        <v>393.85796545108491</v>
      </c>
      <c r="B4146" s="50">
        <f t="shared" ca="1" si="129"/>
        <v>-79.396770025583706</v>
      </c>
    </row>
    <row r="4147" spans="1:2" x14ac:dyDescent="0.2">
      <c r="A4147" s="57">
        <f t="shared" ca="1" si="128"/>
        <v>393.95393474091219</v>
      </c>
      <c r="B4147" s="50">
        <f t="shared" ca="1" si="129"/>
        <v>-79.430280209455915</v>
      </c>
    </row>
    <row r="4148" spans="1:2" x14ac:dyDescent="0.2">
      <c r="A4148" s="57">
        <f t="shared" ca="1" si="128"/>
        <v>394.04990403073947</v>
      </c>
      <c r="B4148" s="50">
        <f t="shared" ca="1" si="129"/>
        <v>-79.464475903216908</v>
      </c>
    </row>
    <row r="4149" spans="1:2" x14ac:dyDescent="0.2">
      <c r="A4149" s="57">
        <f t="shared" ca="1" si="128"/>
        <v>394.14587332056675</v>
      </c>
      <c r="B4149" s="50">
        <f t="shared" ca="1" si="129"/>
        <v>-79.499358578095652</v>
      </c>
    </row>
    <row r="4150" spans="1:2" x14ac:dyDescent="0.2">
      <c r="A4150" s="57">
        <f t="shared" ca="1" si="128"/>
        <v>394.24184261039403</v>
      </c>
      <c r="B4150" s="50">
        <f t="shared" ca="1" si="129"/>
        <v>-79.534929744940882</v>
      </c>
    </row>
    <row r="4151" spans="1:2" x14ac:dyDescent="0.2">
      <c r="A4151" s="57">
        <f t="shared" ca="1" si="128"/>
        <v>394.33781190022131</v>
      </c>
      <c r="B4151" s="50">
        <f t="shared" ca="1" si="129"/>
        <v>-79.571190954548001</v>
      </c>
    </row>
    <row r="4152" spans="1:2" x14ac:dyDescent="0.2">
      <c r="A4152" s="57">
        <f t="shared" ca="1" si="128"/>
        <v>394.43378119004859</v>
      </c>
      <c r="B4152" s="50">
        <f t="shared" ca="1" si="129"/>
        <v>-79.608143797995879</v>
      </c>
    </row>
    <row r="4153" spans="1:2" x14ac:dyDescent="0.2">
      <c r="A4153" s="57">
        <f t="shared" ca="1" si="128"/>
        <v>394.52975047987587</v>
      </c>
      <c r="B4153" s="50">
        <f t="shared" ca="1" si="129"/>
        <v>-79.645789906993343</v>
      </c>
    </row>
    <row r="4154" spans="1:2" x14ac:dyDescent="0.2">
      <c r="A4154" s="57">
        <f t="shared" ca="1" si="128"/>
        <v>394.62571976970315</v>
      </c>
      <c r="B4154" s="50">
        <f t="shared" ca="1" si="129"/>
        <v>-79.68413095423584</v>
      </c>
    </row>
    <row r="4155" spans="1:2" x14ac:dyDescent="0.2">
      <c r="A4155" s="57">
        <f t="shared" ca="1" si="128"/>
        <v>394.72168905953043</v>
      </c>
      <c r="B4155" s="50">
        <f t="shared" ca="1" si="129"/>
        <v>-79.723168653772461</v>
      </c>
    </row>
    <row r="4156" spans="1:2" x14ac:dyDescent="0.2">
      <c r="A4156" s="57">
        <f t="shared" ca="1" si="128"/>
        <v>394.81765834935771</v>
      </c>
      <c r="B4156" s="50">
        <f t="shared" ca="1" si="129"/>
        <v>-79.762904761382998</v>
      </c>
    </row>
    <row r="4157" spans="1:2" x14ac:dyDescent="0.2">
      <c r="A4157" s="57">
        <f t="shared" ca="1" si="128"/>
        <v>394.91362763918499</v>
      </c>
      <c r="B4157" s="50">
        <f t="shared" ca="1" si="129"/>
        <v>-79.803341074966198</v>
      </c>
    </row>
    <row r="4158" spans="1:2" x14ac:dyDescent="0.2">
      <c r="A4158" s="57">
        <f t="shared" ca="1" si="128"/>
        <v>395.00959692901228</v>
      </c>
      <c r="B4158" s="50">
        <f t="shared" ca="1" si="129"/>
        <v>-79.84447943493808</v>
      </c>
    </row>
    <row r="4159" spans="1:2" x14ac:dyDescent="0.2">
      <c r="A4159" s="57">
        <f t="shared" ca="1" si="128"/>
        <v>395.10556621883956</v>
      </c>
      <c r="B4159" s="50">
        <f t="shared" ca="1" si="129"/>
        <v>-79.886321724641917</v>
      </c>
    </row>
    <row r="4160" spans="1:2" x14ac:dyDescent="0.2">
      <c r="A4160" s="57">
        <f t="shared" ca="1" si="128"/>
        <v>395.20153550866684</v>
      </c>
      <c r="B4160" s="50">
        <f t="shared" ca="1" si="129"/>
        <v>-79.928869870768779</v>
      </c>
    </row>
    <row r="4161" spans="1:2" x14ac:dyDescent="0.2">
      <c r="A4161" s="57">
        <f t="shared" ca="1" si="128"/>
        <v>395.29750479849412</v>
      </c>
      <c r="B4161" s="50">
        <f t="shared" ca="1" si="129"/>
        <v>-79.972125843789939</v>
      </c>
    </row>
    <row r="4162" spans="1:2" x14ac:dyDescent="0.2">
      <c r="A4162" s="57">
        <f t="shared" ca="1" si="128"/>
        <v>395.3934740883214</v>
      </c>
      <c r="B4162" s="50">
        <f t="shared" ca="1" si="129"/>
        <v>-80.016091658400654</v>
      </c>
    </row>
    <row r="4163" spans="1:2" x14ac:dyDescent="0.2">
      <c r="A4163" s="57">
        <f t="shared" ca="1" si="128"/>
        <v>395.48944337814868</v>
      </c>
      <c r="B4163" s="50">
        <f t="shared" ca="1" si="129"/>
        <v>-80.060769373975646</v>
      </c>
    </row>
    <row r="4164" spans="1:2" x14ac:dyDescent="0.2">
      <c r="A4164" s="57">
        <f t="shared" ca="1" si="128"/>
        <v>395.58541266797596</v>
      </c>
      <c r="B4164" s="50">
        <f t="shared" ca="1" si="129"/>
        <v>-80.106161095036953</v>
      </c>
    </row>
    <row r="4165" spans="1:2" x14ac:dyDescent="0.2">
      <c r="A4165" s="57">
        <f t="shared" ca="1" si="128"/>
        <v>395.68138195780324</v>
      </c>
      <c r="B4165" s="50">
        <f t="shared" ca="1" si="129"/>
        <v>-80.152268971733747</v>
      </c>
    </row>
    <row r="4166" spans="1:2" x14ac:dyDescent="0.2">
      <c r="A4166" s="57">
        <f t="shared" ca="1" si="128"/>
        <v>395.77735124763052</v>
      </c>
      <c r="B4166" s="50">
        <f t="shared" ca="1" si="129"/>
        <v>-80.199095200334739</v>
      </c>
    </row>
    <row r="4167" spans="1:2" x14ac:dyDescent="0.2">
      <c r="A4167" s="57">
        <f t="shared" ca="1" si="128"/>
        <v>395.8733205374578</v>
      </c>
      <c r="B4167" s="50">
        <f t="shared" ca="1" si="129"/>
        <v>-80.246642023733514</v>
      </c>
    </row>
    <row r="4168" spans="1:2" x14ac:dyDescent="0.2">
      <c r="A4168" s="57">
        <f t="shared" ca="1" si="128"/>
        <v>395.96928982728508</v>
      </c>
      <c r="B4168" s="50">
        <f t="shared" ca="1" si="129"/>
        <v>-80.294911731966749</v>
      </c>
    </row>
    <row r="4169" spans="1:2" x14ac:dyDescent="0.2">
      <c r="A4169" s="57">
        <f t="shared" ca="1" si="128"/>
        <v>396.06525911711236</v>
      </c>
      <c r="B4169" s="50">
        <f t="shared" ca="1" si="129"/>
        <v>-80.343906662745582</v>
      </c>
    </row>
    <row r="4170" spans="1:2" x14ac:dyDescent="0.2">
      <c r="A4170" s="57">
        <f t="shared" ca="1" si="128"/>
        <v>396.16122840693964</v>
      </c>
      <c r="B4170" s="50">
        <f t="shared" ca="1" si="129"/>
        <v>-80.393629202000895</v>
      </c>
    </row>
    <row r="4171" spans="1:2" x14ac:dyDescent="0.2">
      <c r="A4171" s="57">
        <f t="shared" ca="1" si="128"/>
        <v>396.25719769676692</v>
      </c>
      <c r="B4171" s="50">
        <f t="shared" ca="1" si="129"/>
        <v>-80.444081784442162</v>
      </c>
    </row>
    <row r="4172" spans="1:2" x14ac:dyDescent="0.2">
      <c r="A4172" s="57">
        <f t="shared" ca="1" si="128"/>
        <v>396.3531669865942</v>
      </c>
      <c r="B4172" s="50">
        <f t="shared" ca="1" si="129"/>
        <v>-80.495266894130452</v>
      </c>
    </row>
    <row r="4173" spans="1:2" x14ac:dyDescent="0.2">
      <c r="A4173" s="57">
        <f t="shared" ca="1" si="128"/>
        <v>396.44913627642148</v>
      </c>
      <c r="B4173" s="50">
        <f t="shared" ca="1" si="129"/>
        <v>-80.547187065066069</v>
      </c>
    </row>
    <row r="4174" spans="1:2" x14ac:dyDescent="0.2">
      <c r="A4174" s="57">
        <f t="shared" ca="1" si="128"/>
        <v>396.54510556624876</v>
      </c>
      <c r="B4174" s="50">
        <f t="shared" ca="1" si="129"/>
        <v>-80.59984488179056</v>
      </c>
    </row>
    <row r="4175" spans="1:2" x14ac:dyDescent="0.2">
      <c r="A4175" s="57">
        <f t="shared" ca="1" si="128"/>
        <v>396.64107485607605</v>
      </c>
      <c r="B4175" s="50">
        <f t="shared" ca="1" si="129"/>
        <v>-80.653242980004308</v>
      </c>
    </row>
    <row r="4176" spans="1:2" x14ac:dyDescent="0.2">
      <c r="A4176" s="57">
        <f t="shared" ca="1" si="128"/>
        <v>396.73704414590333</v>
      </c>
      <c r="B4176" s="50">
        <f t="shared" ca="1" si="129"/>
        <v>-80.707384047198957</v>
      </c>
    </row>
    <row r="4177" spans="1:2" x14ac:dyDescent="0.2">
      <c r="A4177" s="57">
        <f t="shared" ca="1" si="128"/>
        <v>396.83301343573061</v>
      </c>
      <c r="B4177" s="50">
        <f t="shared" ca="1" si="129"/>
        <v>-80.762270823306054</v>
      </c>
    </row>
    <row r="4178" spans="1:2" x14ac:dyDescent="0.2">
      <c r="A4178" s="57">
        <f t="shared" ca="1" si="128"/>
        <v>396.92898272555789</v>
      </c>
      <c r="B4178" s="50">
        <f t="shared" ca="1" si="129"/>
        <v>-80.817906101361388</v>
      </c>
    </row>
    <row r="4179" spans="1:2" x14ac:dyDescent="0.2">
      <c r="A4179" s="57">
        <f t="shared" ca="1" si="128"/>
        <v>397.02495201538517</v>
      </c>
      <c r="B4179" s="50">
        <f t="shared" ca="1" si="129"/>
        <v>-80.87429272818602</v>
      </c>
    </row>
    <row r="4180" spans="1:2" x14ac:dyDescent="0.2">
      <c r="A4180" s="57">
        <f t="shared" ca="1" si="128"/>
        <v>397.12092130521245</v>
      </c>
      <c r="B4180" s="50">
        <f t="shared" ca="1" si="129"/>
        <v>-80.931433605084152</v>
      </c>
    </row>
    <row r="4181" spans="1:2" x14ac:dyDescent="0.2">
      <c r="A4181" s="57">
        <f t="shared" ca="1" si="128"/>
        <v>397.21689059503973</v>
      </c>
      <c r="B4181" s="50">
        <f t="shared" ca="1" si="129"/>
        <v>-80.989331688557797</v>
      </c>
    </row>
    <row r="4182" spans="1:2" x14ac:dyDescent="0.2">
      <c r="A4182" s="57">
        <f t="shared" ca="1" si="128"/>
        <v>397.31285988486701</v>
      </c>
      <c r="B4182" s="50">
        <f t="shared" ca="1" si="129"/>
        <v>-81.047989991039714</v>
      </c>
    </row>
    <row r="4183" spans="1:2" x14ac:dyDescent="0.2">
      <c r="A4183" s="57">
        <f t="shared" ca="1" si="128"/>
        <v>397.40882917469429</v>
      </c>
      <c r="B4183" s="50">
        <f t="shared" ca="1" si="129"/>
        <v>-81.107411581643646</v>
      </c>
    </row>
    <row r="4184" spans="1:2" x14ac:dyDescent="0.2">
      <c r="A4184" s="57">
        <f t="shared" ca="1" si="128"/>
        <v>397.50479846452157</v>
      </c>
      <c r="B4184" s="50">
        <f t="shared" ca="1" si="129"/>
        <v>-81.167599586933576</v>
      </c>
    </row>
    <row r="4185" spans="1:2" x14ac:dyDescent="0.2">
      <c r="A4185" s="57">
        <f t="shared" ca="1" si="128"/>
        <v>397.60076775434885</v>
      </c>
      <c r="B4185" s="50">
        <f t="shared" ca="1" si="129"/>
        <v>-81.228557191711346</v>
      </c>
    </row>
    <row r="4186" spans="1:2" x14ac:dyDescent="0.2">
      <c r="A4186" s="57">
        <f t="shared" ca="1" si="128"/>
        <v>397.69673704417613</v>
      </c>
      <c r="B4186" s="50">
        <f t="shared" ca="1" si="129"/>
        <v>-81.290287639824029</v>
      </c>
    </row>
    <row r="4187" spans="1:2" x14ac:dyDescent="0.2">
      <c r="A4187" s="57">
        <f t="shared" ca="1" si="128"/>
        <v>397.79270633400341</v>
      </c>
      <c r="B4187" s="50">
        <f t="shared" ca="1" si="129"/>
        <v>-81.352794234990725</v>
      </c>
    </row>
    <row r="4188" spans="1:2" x14ac:dyDescent="0.2">
      <c r="A4188" s="57">
        <f t="shared" ca="1" si="128"/>
        <v>397.88867562383069</v>
      </c>
      <c r="B4188" s="50">
        <f t="shared" ca="1" si="129"/>
        <v>-81.416080341649902</v>
      </c>
    </row>
    <row r="4189" spans="1:2" x14ac:dyDescent="0.2">
      <c r="A4189" s="57">
        <f t="shared" ca="1" si="128"/>
        <v>397.98464491365797</v>
      </c>
      <c r="B4189" s="50">
        <f t="shared" ca="1" si="129"/>
        <v>-81.480149385827019</v>
      </c>
    </row>
    <row r="4190" spans="1:2" x14ac:dyDescent="0.2">
      <c r="A4190" s="57">
        <f t="shared" ca="1" si="128"/>
        <v>398.08061420348525</v>
      </c>
      <c r="B4190" s="50">
        <f t="shared" ca="1" si="129"/>
        <v>-81.545004856024121</v>
      </c>
    </row>
    <row r="4191" spans="1:2" x14ac:dyDescent="0.2">
      <c r="A4191" s="57">
        <f t="shared" ca="1" si="128"/>
        <v>398.17658349331253</v>
      </c>
      <c r="B4191" s="50">
        <f t="shared" ca="1" si="129"/>
        <v>-81.610650304130544</v>
      </c>
    </row>
    <row r="4192" spans="1:2" x14ac:dyDescent="0.2">
      <c r="A4192" s="57">
        <f t="shared" ca="1" si="128"/>
        <v>398.27255278313982</v>
      </c>
      <c r="B4192" s="50">
        <f t="shared" ca="1" si="129"/>
        <v>-81.677089346356126</v>
      </c>
    </row>
    <row r="4193" spans="1:2" x14ac:dyDescent="0.2">
      <c r="A4193" s="57">
        <f t="shared" ca="1" si="128"/>
        <v>398.3685220729671</v>
      </c>
      <c r="B4193" s="50">
        <f t="shared" ca="1" si="129"/>
        <v>-81.744325664187699</v>
      </c>
    </row>
    <row r="4194" spans="1:2" x14ac:dyDescent="0.2">
      <c r="A4194" s="57">
        <f t="shared" ca="1" si="128"/>
        <v>398.46449136279438</v>
      </c>
      <c r="B4194" s="50">
        <f t="shared" ca="1" si="129"/>
        <v>-81.812363005368226</v>
      </c>
    </row>
    <row r="4195" spans="1:2" x14ac:dyDescent="0.2">
      <c r="A4195" s="57">
        <f t="shared" ca="1" si="128"/>
        <v>398.56046065262166</v>
      </c>
      <c r="B4195" s="50">
        <f t="shared" ca="1" si="129"/>
        <v>-81.881205184900963</v>
      </c>
    </row>
    <row r="4196" spans="1:2" x14ac:dyDescent="0.2">
      <c r="A4196" s="57">
        <f t="shared" ca="1" si="128"/>
        <v>398.65642994244894</v>
      </c>
      <c r="B4196" s="50">
        <f t="shared" ca="1" si="129"/>
        <v>-81.950856086077394</v>
      </c>
    </row>
    <row r="4197" spans="1:2" x14ac:dyDescent="0.2">
      <c r="A4197" s="57">
        <f t="shared" ca="1" si="128"/>
        <v>398.75239923227622</v>
      </c>
      <c r="B4197" s="50">
        <f t="shared" ca="1" si="129"/>
        <v>-82.021319661530981</v>
      </c>
    </row>
    <row r="4198" spans="1:2" x14ac:dyDescent="0.2">
      <c r="A4198" s="57">
        <f t="shared" ca="1" si="128"/>
        <v>398.8483685221035</v>
      </c>
      <c r="B4198" s="50">
        <f t="shared" ca="1" si="129"/>
        <v>-82.092599934316866</v>
      </c>
    </row>
    <row r="4199" spans="1:2" x14ac:dyDescent="0.2">
      <c r="A4199" s="57">
        <f t="shared" ca="1" si="128"/>
        <v>398.94433781193078</v>
      </c>
      <c r="B4199" s="50">
        <f t="shared" ca="1" si="129"/>
        <v>-82.164700999017867</v>
      </c>
    </row>
    <row r="4200" spans="1:2" x14ac:dyDescent="0.2">
      <c r="A4200" s="57">
        <f t="shared" ca="1" si="128"/>
        <v>399.04030710175806</v>
      </c>
      <c r="B4200" s="50">
        <f t="shared" ca="1" si="129"/>
        <v>-82.237627022878272</v>
      </c>
    </row>
    <row r="4201" spans="1:2" x14ac:dyDescent="0.2">
      <c r="A4201" s="57">
        <f t="shared" ca="1" si="128"/>
        <v>399.13627639158534</v>
      </c>
      <c r="B4201" s="50">
        <f t="shared" ca="1" si="129"/>
        <v>-82.311382246965096</v>
      </c>
    </row>
    <row r="4202" spans="1:2" x14ac:dyDescent="0.2">
      <c r="A4202" s="57">
        <f t="shared" ca="1" si="128"/>
        <v>399.23224568141262</v>
      </c>
      <c r="B4202" s="50">
        <f t="shared" ca="1" si="129"/>
        <v>-82.385970987358888</v>
      </c>
    </row>
    <row r="4203" spans="1:2" x14ac:dyDescent="0.2">
      <c r="A4203" s="57">
        <f t="shared" ref="A4203:A4266" ca="1" si="130">OFFSET(A4203,-1,0)+f_stop/5000</f>
        <v>399.3282149712399</v>
      </c>
      <c r="B4203" s="50">
        <f t="shared" ref="B4203:B4266" ca="1" si="131">20*LOG(ABS(   (1/f_dec*SIN(f_dec*$A4203/Fm*PI())/SIN($A4203/Fm*PI()))^(order-2) * (1/f_dec2*SIN(f_dec2*$A4203/Fm*PI())/SIN($A4203/Fm*PI())) *  (1/(f_dec*n_avg)*SIN((f_dec*n_avg)*$A4203/Fm*PI())/SIN($A4203/Fm*PI()))    ))</f>
        <v>-82.46139763637332</v>
      </c>
    </row>
    <row r="4204" spans="1:2" x14ac:dyDescent="0.2">
      <c r="A4204" s="57">
        <f t="shared" ca="1" si="130"/>
        <v>399.42418426106718</v>
      </c>
      <c r="B4204" s="50">
        <f t="shared" ca="1" si="131"/>
        <v>-82.537666663805865</v>
      </c>
    </row>
    <row r="4205" spans="1:2" x14ac:dyDescent="0.2">
      <c r="A4205" s="57">
        <f t="shared" ca="1" si="130"/>
        <v>399.52015355089446</v>
      </c>
      <c r="B4205" s="50">
        <f t="shared" ca="1" si="131"/>
        <v>-82.614782618218925</v>
      </c>
    </row>
    <row r="4206" spans="1:2" x14ac:dyDescent="0.2">
      <c r="A4206" s="57">
        <f t="shared" ca="1" si="130"/>
        <v>399.61612284072174</v>
      </c>
      <c r="B4206" s="50">
        <f t="shared" ca="1" si="131"/>
        <v>-82.692750128253834</v>
      </c>
    </row>
    <row r="4207" spans="1:2" x14ac:dyDescent="0.2">
      <c r="A4207" s="57">
        <f t="shared" ca="1" si="130"/>
        <v>399.71209213054902</v>
      </c>
      <c r="B4207" s="50">
        <f t="shared" ca="1" si="131"/>
        <v>-82.771573903976901</v>
      </c>
    </row>
    <row r="4208" spans="1:2" x14ac:dyDescent="0.2">
      <c r="A4208" s="57">
        <f t="shared" ca="1" si="130"/>
        <v>399.8080614203763</v>
      </c>
      <c r="B4208" s="50">
        <f t="shared" ca="1" si="131"/>
        <v>-82.851258738260213</v>
      </c>
    </row>
    <row r="4209" spans="1:2" x14ac:dyDescent="0.2">
      <c r="A4209" s="57">
        <f t="shared" ca="1" si="130"/>
        <v>399.90403071020359</v>
      </c>
      <c r="B4209" s="50">
        <f t="shared" ca="1" si="131"/>
        <v>-82.931809508196196</v>
      </c>
    </row>
    <row r="4210" spans="1:2" x14ac:dyDescent="0.2">
      <c r="A4210" s="57">
        <f t="shared" ca="1" si="130"/>
        <v>400.00000000003087</v>
      </c>
      <c r="B4210" s="50">
        <f t="shared" ca="1" si="131"/>
        <v>-83.013231176548828</v>
      </c>
    </row>
    <row r="4211" spans="1:2" x14ac:dyDescent="0.2">
      <c r="A4211" s="57">
        <f t="shared" ca="1" si="130"/>
        <v>400.09596928985815</v>
      </c>
      <c r="B4211" s="50">
        <f t="shared" ca="1" si="131"/>
        <v>-83.095528793241073</v>
      </c>
    </row>
    <row r="4212" spans="1:2" x14ac:dyDescent="0.2">
      <c r="A4212" s="57">
        <f t="shared" ca="1" si="130"/>
        <v>400.19193857968543</v>
      </c>
      <c r="B4212" s="50">
        <f t="shared" ca="1" si="131"/>
        <v>-83.178707496880122</v>
      </c>
    </row>
    <row r="4213" spans="1:2" x14ac:dyDescent="0.2">
      <c r="A4213" s="57">
        <f t="shared" ca="1" si="130"/>
        <v>400.28790786951271</v>
      </c>
      <c r="B4213" s="50">
        <f t="shared" ca="1" si="131"/>
        <v>-83.262772516321903</v>
      </c>
    </row>
    <row r="4214" spans="1:2" x14ac:dyDescent="0.2">
      <c r="A4214" s="57">
        <f t="shared" ca="1" si="130"/>
        <v>400.38387715933999</v>
      </c>
      <c r="B4214" s="50">
        <f t="shared" ca="1" si="131"/>
        <v>-83.347729172274768</v>
      </c>
    </row>
    <row r="4215" spans="1:2" x14ac:dyDescent="0.2">
      <c r="A4215" s="57">
        <f t="shared" ca="1" si="130"/>
        <v>400.47984644916727</v>
      </c>
      <c r="B4215" s="50">
        <f t="shared" ca="1" si="131"/>
        <v>-83.433582878945401</v>
      </c>
    </row>
    <row r="4216" spans="1:2" x14ac:dyDescent="0.2">
      <c r="A4216" s="57">
        <f t="shared" ca="1" si="130"/>
        <v>400.57581573899455</v>
      </c>
      <c r="B4216" s="50">
        <f t="shared" ca="1" si="131"/>
        <v>-83.52033914572587</v>
      </c>
    </row>
    <row r="4217" spans="1:2" x14ac:dyDescent="0.2">
      <c r="A4217" s="57">
        <f t="shared" ca="1" si="130"/>
        <v>400.67178502882183</v>
      </c>
      <c r="B4217" s="50">
        <f t="shared" ca="1" si="131"/>
        <v>-83.608003578925292</v>
      </c>
    </row>
    <row r="4218" spans="1:2" x14ac:dyDescent="0.2">
      <c r="A4218" s="57">
        <f t="shared" ca="1" si="130"/>
        <v>400.76775431864911</v>
      </c>
      <c r="B4218" s="50">
        <f t="shared" ca="1" si="131"/>
        <v>-83.696581883545292</v>
      </c>
    </row>
    <row r="4219" spans="1:2" x14ac:dyDescent="0.2">
      <c r="A4219" s="57">
        <f t="shared" ca="1" si="130"/>
        <v>400.86372360847639</v>
      </c>
      <c r="B4219" s="50">
        <f t="shared" ca="1" si="131"/>
        <v>-83.786079865102735</v>
      </c>
    </row>
    <row r="4220" spans="1:2" x14ac:dyDescent="0.2">
      <c r="A4220" s="57">
        <f t="shared" ca="1" si="130"/>
        <v>400.95969289830367</v>
      </c>
      <c r="B4220" s="50">
        <f t="shared" ca="1" si="131"/>
        <v>-83.876503431498662</v>
      </c>
    </row>
    <row r="4221" spans="1:2" x14ac:dyDescent="0.2">
      <c r="A4221" s="57">
        <f t="shared" ca="1" si="130"/>
        <v>401.05566218813095</v>
      </c>
      <c r="B4221" s="50">
        <f t="shared" ca="1" si="131"/>
        <v>-83.967858594937738</v>
      </c>
    </row>
    <row r="4222" spans="1:2" x14ac:dyDescent="0.2">
      <c r="A4222" s="57">
        <f t="shared" ca="1" si="130"/>
        <v>401.15163147795823</v>
      </c>
      <c r="B4222" s="50">
        <f t="shared" ca="1" si="131"/>
        <v>-84.06015147389617</v>
      </c>
    </row>
    <row r="4223" spans="1:2" x14ac:dyDescent="0.2">
      <c r="A4223" s="57">
        <f t="shared" ca="1" si="130"/>
        <v>401.24760076778551</v>
      </c>
      <c r="B4223" s="50">
        <f t="shared" ca="1" si="131"/>
        <v>-84.153388295143657</v>
      </c>
    </row>
    <row r="4224" spans="1:2" x14ac:dyDescent="0.2">
      <c r="A4224" s="57">
        <f t="shared" ca="1" si="130"/>
        <v>401.34357005761279</v>
      </c>
      <c r="B4224" s="50">
        <f t="shared" ca="1" si="131"/>
        <v>-84.247575395817051</v>
      </c>
    </row>
    <row r="4225" spans="1:2" x14ac:dyDescent="0.2">
      <c r="A4225" s="57">
        <f t="shared" ca="1" si="130"/>
        <v>401.43953934744007</v>
      </c>
      <c r="B4225" s="50">
        <f t="shared" ca="1" si="131"/>
        <v>-84.34271922554997</v>
      </c>
    </row>
    <row r="4226" spans="1:2" x14ac:dyDescent="0.2">
      <c r="A4226" s="57">
        <f t="shared" ca="1" si="130"/>
        <v>401.53550863726736</v>
      </c>
      <c r="B4226" s="50">
        <f t="shared" ca="1" si="131"/>
        <v>-84.438826348659546</v>
      </c>
    </row>
    <row r="4227" spans="1:2" x14ac:dyDescent="0.2">
      <c r="A4227" s="57">
        <f t="shared" ca="1" si="130"/>
        <v>401.63147792709464</v>
      </c>
      <c r="B4227" s="50">
        <f t="shared" ca="1" si="131"/>
        <v>-84.53590344639079</v>
      </c>
    </row>
    <row r="4228" spans="1:2" x14ac:dyDescent="0.2">
      <c r="A4228" s="57">
        <f t="shared" ca="1" si="130"/>
        <v>401.72744721692192</v>
      </c>
      <c r="B4228" s="50">
        <f t="shared" ca="1" si="131"/>
        <v>-84.633957319222262</v>
      </c>
    </row>
    <row r="4229" spans="1:2" x14ac:dyDescent="0.2">
      <c r="A4229" s="57">
        <f t="shared" ca="1" si="130"/>
        <v>401.8234165067492</v>
      </c>
      <c r="B4229" s="50">
        <f t="shared" ca="1" si="131"/>
        <v>-84.73299488923351</v>
      </c>
    </row>
    <row r="4230" spans="1:2" x14ac:dyDescent="0.2">
      <c r="A4230" s="57">
        <f t="shared" ca="1" si="130"/>
        <v>401.91938579657648</v>
      </c>
      <c r="B4230" s="50">
        <f t="shared" ca="1" si="131"/>
        <v>-84.833023202536907</v>
      </c>
    </row>
    <row r="4231" spans="1:2" x14ac:dyDescent="0.2">
      <c r="A4231" s="57">
        <f t="shared" ca="1" si="130"/>
        <v>402.01535508640376</v>
      </c>
      <c r="B4231" s="50">
        <f t="shared" ca="1" si="131"/>
        <v>-84.934049431775833</v>
      </c>
    </row>
    <row r="4232" spans="1:2" x14ac:dyDescent="0.2">
      <c r="A4232" s="57">
        <f t="shared" ca="1" si="130"/>
        <v>402.11132437623104</v>
      </c>
      <c r="B4232" s="50">
        <f t="shared" ca="1" si="131"/>
        <v>-85.036080878691095</v>
      </c>
    </row>
    <row r="4233" spans="1:2" x14ac:dyDescent="0.2">
      <c r="A4233" s="57">
        <f t="shared" ca="1" si="130"/>
        <v>402.20729366605832</v>
      </c>
      <c r="B4233" s="50">
        <f t="shared" ca="1" si="131"/>
        <v>-85.13912497675777</v>
      </c>
    </row>
    <row r="4234" spans="1:2" x14ac:dyDescent="0.2">
      <c r="A4234" s="57">
        <f t="shared" ca="1" si="130"/>
        <v>402.3032629558856</v>
      </c>
      <c r="B4234" s="50">
        <f t="shared" ca="1" si="131"/>
        <v>-85.24318929389554</v>
      </c>
    </row>
    <row r="4235" spans="1:2" x14ac:dyDescent="0.2">
      <c r="A4235" s="57">
        <f t="shared" ca="1" si="130"/>
        <v>402.39923224571288</v>
      </c>
      <c r="B4235" s="50">
        <f t="shared" ca="1" si="131"/>
        <v>-85.348281535253449</v>
      </c>
    </row>
    <row r="4236" spans="1:2" x14ac:dyDescent="0.2">
      <c r="A4236" s="57">
        <f t="shared" ca="1" si="130"/>
        <v>402.49520153554016</v>
      </c>
      <c r="B4236" s="50">
        <f t="shared" ca="1" si="131"/>
        <v>-85.45440954607264</v>
      </c>
    </row>
    <row r="4237" spans="1:2" x14ac:dyDescent="0.2">
      <c r="A4237" s="57">
        <f t="shared" ca="1" si="130"/>
        <v>402.59117082536744</v>
      </c>
      <c r="B4237" s="50">
        <f t="shared" ca="1" si="131"/>
        <v>-85.561581314629336</v>
      </c>
    </row>
    <row r="4238" spans="1:2" x14ac:dyDescent="0.2">
      <c r="A4238" s="57">
        <f t="shared" ca="1" si="130"/>
        <v>402.68714011519472</v>
      </c>
      <c r="B4238" s="50">
        <f t="shared" ca="1" si="131"/>
        <v>-85.669804975260391</v>
      </c>
    </row>
    <row r="4239" spans="1:2" x14ac:dyDescent="0.2">
      <c r="A4239" s="57">
        <f t="shared" ca="1" si="130"/>
        <v>402.783109405022</v>
      </c>
      <c r="B4239" s="50">
        <f t="shared" ca="1" si="131"/>
        <v>-85.779088811475219</v>
      </c>
    </row>
    <row r="4240" spans="1:2" x14ac:dyDescent="0.2">
      <c r="A4240" s="57">
        <f t="shared" ca="1" si="130"/>
        <v>402.87907869484928</v>
      </c>
      <c r="B4240" s="50">
        <f t="shared" ca="1" si="131"/>
        <v>-85.88944125915441</v>
      </c>
    </row>
    <row r="4241" spans="1:2" x14ac:dyDescent="0.2">
      <c r="A4241" s="57">
        <f t="shared" ca="1" si="130"/>
        <v>402.97504798467656</v>
      </c>
      <c r="B4241" s="50">
        <f t="shared" ca="1" si="131"/>
        <v>-86.000870909842092</v>
      </c>
    </row>
    <row r="4242" spans="1:2" x14ac:dyDescent="0.2">
      <c r="A4242" s="57">
        <f t="shared" ca="1" si="130"/>
        <v>403.07101727450384</v>
      </c>
      <c r="B4242" s="50">
        <f t="shared" ca="1" si="131"/>
        <v>-86.113386514130468</v>
      </c>
    </row>
    <row r="4243" spans="1:2" x14ac:dyDescent="0.2">
      <c r="A4243" s="57">
        <f t="shared" ca="1" si="130"/>
        <v>403.16698656433113</v>
      </c>
      <c r="B4243" s="50">
        <f t="shared" ca="1" si="131"/>
        <v>-86.226996985143757</v>
      </c>
    </row>
    <row r="4244" spans="1:2" x14ac:dyDescent="0.2">
      <c r="A4244" s="57">
        <f t="shared" ca="1" si="130"/>
        <v>403.26295585415841</v>
      </c>
      <c r="B4244" s="50">
        <f t="shared" ca="1" si="131"/>
        <v>-86.341711402122314</v>
      </c>
    </row>
    <row r="4245" spans="1:2" x14ac:dyDescent="0.2">
      <c r="A4245" s="57">
        <f t="shared" ca="1" si="130"/>
        <v>403.35892514398569</v>
      </c>
      <c r="B4245" s="50">
        <f t="shared" ca="1" si="131"/>
        <v>-86.457539014111063</v>
      </c>
    </row>
    <row r="4246" spans="1:2" x14ac:dyDescent="0.2">
      <c r="A4246" s="57">
        <f t="shared" ca="1" si="130"/>
        <v>403.45489443381297</v>
      </c>
      <c r="B4246" s="50">
        <f t="shared" ca="1" si="131"/>
        <v>-86.574489243756872</v>
      </c>
    </row>
    <row r="4247" spans="1:2" x14ac:dyDescent="0.2">
      <c r="A4247" s="57">
        <f t="shared" ca="1" si="130"/>
        <v>403.55086372364025</v>
      </c>
      <c r="B4247" s="50">
        <f t="shared" ca="1" si="131"/>
        <v>-86.692571691216855</v>
      </c>
    </row>
    <row r="4248" spans="1:2" x14ac:dyDescent="0.2">
      <c r="A4248" s="57">
        <f t="shared" ca="1" si="130"/>
        <v>403.64683301346753</v>
      </c>
      <c r="B4248" s="50">
        <f t="shared" ca="1" si="131"/>
        <v>-86.811796138182899</v>
      </c>
    </row>
    <row r="4249" spans="1:2" x14ac:dyDescent="0.2">
      <c r="A4249" s="57">
        <f t="shared" ca="1" si="130"/>
        <v>403.74280230329481</v>
      </c>
      <c r="B4249" s="50">
        <f t="shared" ca="1" si="131"/>
        <v>-86.932172552026259</v>
      </c>
    </row>
    <row r="4250" spans="1:2" x14ac:dyDescent="0.2">
      <c r="A4250" s="57">
        <f t="shared" ca="1" si="130"/>
        <v>403.83877159312209</v>
      </c>
      <c r="B4250" s="50">
        <f t="shared" ca="1" si="131"/>
        <v>-87.053711090065491</v>
      </c>
    </row>
    <row r="4251" spans="1:2" x14ac:dyDescent="0.2">
      <c r="A4251" s="57">
        <f t="shared" ca="1" si="130"/>
        <v>403.93474088294937</v>
      </c>
      <c r="B4251" s="50">
        <f t="shared" ca="1" si="131"/>
        <v>-87.176422103963475</v>
      </c>
    </row>
    <row r="4252" spans="1:2" x14ac:dyDescent="0.2">
      <c r="A4252" s="57">
        <f t="shared" ca="1" si="130"/>
        <v>404.03071017277665</v>
      </c>
      <c r="B4252" s="50">
        <f t="shared" ca="1" si="131"/>
        <v>-87.300316144257835</v>
      </c>
    </row>
    <row r="4253" spans="1:2" x14ac:dyDescent="0.2">
      <c r="A4253" s="57">
        <f t="shared" ca="1" si="130"/>
        <v>404.12667946260393</v>
      </c>
      <c r="B4253" s="50">
        <f t="shared" ca="1" si="131"/>
        <v>-87.42540396502784</v>
      </c>
    </row>
    <row r="4254" spans="1:2" x14ac:dyDescent="0.2">
      <c r="A4254" s="57">
        <f t="shared" ca="1" si="130"/>
        <v>404.22264875243121</v>
      </c>
      <c r="B4254" s="50">
        <f t="shared" ca="1" si="131"/>
        <v>-87.551696528706373</v>
      </c>
    </row>
    <row r="4255" spans="1:2" x14ac:dyDescent="0.2">
      <c r="A4255" s="57">
        <f t="shared" ca="1" si="130"/>
        <v>404.31861804225849</v>
      </c>
      <c r="B4255" s="50">
        <f t="shared" ca="1" si="131"/>
        <v>-87.679205011037908</v>
      </c>
    </row>
    <row r="4256" spans="1:2" x14ac:dyDescent="0.2">
      <c r="A4256" s="57">
        <f t="shared" ca="1" si="130"/>
        <v>404.41458733208577</v>
      </c>
      <c r="B4256" s="50">
        <f t="shared" ca="1" si="131"/>
        <v>-87.807940806191382</v>
      </c>
    </row>
    <row r="4257" spans="1:2" x14ac:dyDescent="0.2">
      <c r="A4257" s="57">
        <f t="shared" ca="1" si="130"/>
        <v>404.51055662191305</v>
      </c>
      <c r="B4257" s="50">
        <f t="shared" ca="1" si="131"/>
        <v>-87.937915532032036</v>
      </c>
    </row>
    <row r="4258" spans="1:2" x14ac:dyDescent="0.2">
      <c r="A4258" s="57">
        <f t="shared" ca="1" si="130"/>
        <v>404.60652591174033</v>
      </c>
      <c r="B4258" s="50">
        <f t="shared" ca="1" si="131"/>
        <v>-88.069141035558005</v>
      </c>
    </row>
    <row r="4259" spans="1:2" x14ac:dyDescent="0.2">
      <c r="A4259" s="57">
        <f t="shared" ca="1" si="130"/>
        <v>404.70249520156761</v>
      </c>
      <c r="B4259" s="50">
        <f t="shared" ca="1" si="131"/>
        <v>-88.201629398509155</v>
      </c>
    </row>
    <row r="4260" spans="1:2" x14ac:dyDescent="0.2">
      <c r="A4260" s="57">
        <f t="shared" ca="1" si="130"/>
        <v>404.7984644913949</v>
      </c>
      <c r="B4260" s="50">
        <f t="shared" ca="1" si="131"/>
        <v>-88.335392943152556</v>
      </c>
    </row>
    <row r="4261" spans="1:2" x14ac:dyDescent="0.2">
      <c r="A4261" s="57">
        <f t="shared" ca="1" si="130"/>
        <v>404.89443378122218</v>
      </c>
      <c r="B4261" s="50">
        <f t="shared" ca="1" si="131"/>
        <v>-88.470444238253592</v>
      </c>
    </row>
    <row r="4262" spans="1:2" x14ac:dyDescent="0.2">
      <c r="A4262" s="57">
        <f t="shared" ca="1" si="130"/>
        <v>404.99040307104946</v>
      </c>
      <c r="B4262" s="50">
        <f t="shared" ca="1" si="131"/>
        <v>-88.606796105238317</v>
      </c>
    </row>
    <row r="4263" spans="1:2" x14ac:dyDescent="0.2">
      <c r="A4263" s="57">
        <f t="shared" ca="1" si="130"/>
        <v>405.08637236087674</v>
      </c>
      <c r="B4263" s="50">
        <f t="shared" ca="1" si="131"/>
        <v>-88.744461624554575</v>
      </c>
    </row>
    <row r="4264" spans="1:2" x14ac:dyDescent="0.2">
      <c r="A4264" s="57">
        <f t="shared" ca="1" si="130"/>
        <v>405.18234165070402</v>
      </c>
      <c r="B4264" s="50">
        <f t="shared" ca="1" si="131"/>
        <v>-88.883454142240126</v>
      </c>
    </row>
    <row r="4265" spans="1:2" x14ac:dyDescent="0.2">
      <c r="A4265" s="57">
        <f t="shared" ca="1" si="130"/>
        <v>405.2783109405313</v>
      </c>
      <c r="B4265" s="50">
        <f t="shared" ca="1" si="131"/>
        <v>-89.023787276705377</v>
      </c>
    </row>
    <row r="4266" spans="1:2" x14ac:dyDescent="0.2">
      <c r="A4266" s="57">
        <f t="shared" ca="1" si="130"/>
        <v>405.37428023035858</v>
      </c>
      <c r="B4266" s="50">
        <f t="shared" ca="1" si="131"/>
        <v>-89.165474925739431</v>
      </c>
    </row>
    <row r="4267" spans="1:2" x14ac:dyDescent="0.2">
      <c r="A4267" s="57">
        <f t="shared" ref="A4267:A4330" ca="1" si="132">OFFSET(A4267,-1,0)+f_stop/5000</f>
        <v>405.47024952018586</v>
      </c>
      <c r="B4267" s="50">
        <f t="shared" ref="B4267:B4330" ca="1" si="133">20*LOG(ABS(   (1/f_dec*SIN(f_dec*$A4267/Fm*PI())/SIN($A4267/Fm*PI()))^(order-2) * (1/f_dec2*SIN(f_dec2*$A4267/Fm*PI())/SIN($A4267/Fm*PI())) *  (1/(f_dec*n_avg)*SIN((f_dec*n_avg)*$A4267/Fm*PI())/SIN($A4267/Fm*PI()))    ))</f>
        <v>-89.308531273747818</v>
      </c>
    </row>
    <row r="4268" spans="1:2" x14ac:dyDescent="0.2">
      <c r="A4268" s="57">
        <f t="shared" ca="1" si="132"/>
        <v>405.56621881001314</v>
      </c>
      <c r="B4268" s="50">
        <f t="shared" ca="1" si="133"/>
        <v>-89.452970799231792</v>
      </c>
    </row>
    <row r="4269" spans="1:2" x14ac:dyDescent="0.2">
      <c r="A4269" s="57">
        <f t="shared" ca="1" si="132"/>
        <v>405.66218809984042</v>
      </c>
      <c r="B4269" s="50">
        <f t="shared" ca="1" si="133"/>
        <v>-89.598808282517865</v>
      </c>
    </row>
    <row r="4270" spans="1:2" x14ac:dyDescent="0.2">
      <c r="A4270" s="57">
        <f t="shared" ca="1" si="132"/>
        <v>405.7581573896677</v>
      </c>
      <c r="B4270" s="50">
        <f t="shared" ca="1" si="133"/>
        <v>-89.746058813749571</v>
      </c>
    </row>
    <row r="4271" spans="1:2" x14ac:dyDescent="0.2">
      <c r="A4271" s="57">
        <f t="shared" ca="1" si="132"/>
        <v>405.85412667949498</v>
      </c>
      <c r="B4271" s="50">
        <f t="shared" ca="1" si="133"/>
        <v>-89.894737801148722</v>
      </c>
    </row>
    <row r="4272" spans="1:2" x14ac:dyDescent="0.2">
      <c r="A4272" s="57">
        <f t="shared" ca="1" si="132"/>
        <v>405.95009596932226</v>
      </c>
      <c r="B4272" s="50">
        <f t="shared" ca="1" si="133"/>
        <v>-90.044860979561605</v>
      </c>
    </row>
    <row r="4273" spans="1:2" x14ac:dyDescent="0.2">
      <c r="A4273" s="57">
        <f t="shared" ca="1" si="132"/>
        <v>406.04606525914954</v>
      </c>
      <c r="B4273" s="50">
        <f t="shared" ca="1" si="133"/>
        <v>-90.196444419297507</v>
      </c>
    </row>
    <row r="4274" spans="1:2" x14ac:dyDescent="0.2">
      <c r="A4274" s="57">
        <f t="shared" ca="1" si="132"/>
        <v>406.14203454897682</v>
      </c>
      <c r="B4274" s="50">
        <f t="shared" ca="1" si="133"/>
        <v>-90.349504535274662</v>
      </c>
    </row>
    <row r="4275" spans="1:2" x14ac:dyDescent="0.2">
      <c r="A4275" s="57">
        <f t="shared" ca="1" si="132"/>
        <v>406.2380038388041</v>
      </c>
      <c r="B4275" s="50">
        <f t="shared" ca="1" si="133"/>
        <v>-90.504058096485252</v>
      </c>
    </row>
    <row r="4276" spans="1:2" x14ac:dyDescent="0.2">
      <c r="A4276" s="57">
        <f t="shared" ca="1" si="132"/>
        <v>406.33397312863138</v>
      </c>
      <c r="B4276" s="50">
        <f t="shared" ca="1" si="133"/>
        <v>-90.660122235793011</v>
      </c>
    </row>
    <row r="4277" spans="1:2" x14ac:dyDescent="0.2">
      <c r="A4277" s="57">
        <f t="shared" ca="1" si="132"/>
        <v>406.42994241845867</v>
      </c>
      <c r="B4277" s="50">
        <f t="shared" ca="1" si="133"/>
        <v>-90.81771446007734</v>
      </c>
    </row>
    <row r="4278" spans="1:2" x14ac:dyDescent="0.2">
      <c r="A4278" s="57">
        <f t="shared" ca="1" si="132"/>
        <v>406.52591170828595</v>
      </c>
      <c r="B4278" s="50">
        <f t="shared" ca="1" si="133"/>
        <v>-90.976852660738842</v>
      </c>
    </row>
    <row r="4279" spans="1:2" x14ac:dyDescent="0.2">
      <c r="A4279" s="57">
        <f t="shared" ca="1" si="132"/>
        <v>406.62188099811323</v>
      </c>
      <c r="B4279" s="50">
        <f t="shared" ca="1" si="133"/>
        <v>-91.137555124582235</v>
      </c>
    </row>
    <row r="4280" spans="1:2" x14ac:dyDescent="0.2">
      <c r="A4280" s="57">
        <f t="shared" ca="1" si="132"/>
        <v>406.71785028794051</v>
      </c>
      <c r="B4280" s="50">
        <f t="shared" ca="1" si="133"/>
        <v>-91.299840545092096</v>
      </c>
    </row>
    <row r="4281" spans="1:2" x14ac:dyDescent="0.2">
      <c r="A4281" s="57">
        <f t="shared" ca="1" si="132"/>
        <v>406.81381957776779</v>
      </c>
      <c r="B4281" s="50">
        <f t="shared" ca="1" si="133"/>
        <v>-91.463728034118944</v>
      </c>
    </row>
    <row r="4282" spans="1:2" x14ac:dyDescent="0.2">
      <c r="A4282" s="57">
        <f t="shared" ca="1" si="132"/>
        <v>406.90978886759507</v>
      </c>
      <c r="B4282" s="50">
        <f t="shared" ca="1" si="133"/>
        <v>-91.629237133994195</v>
      </c>
    </row>
    <row r="4283" spans="1:2" x14ac:dyDescent="0.2">
      <c r="A4283" s="57">
        <f t="shared" ca="1" si="132"/>
        <v>407.00575815742235</v>
      </c>
      <c r="B4283" s="50">
        <f t="shared" ca="1" si="133"/>
        <v>-91.796387830091689</v>
      </c>
    </row>
    <row r="4284" spans="1:2" x14ac:dyDescent="0.2">
      <c r="A4284" s="57">
        <f t="shared" ca="1" si="132"/>
        <v>407.10172744724963</v>
      </c>
      <c r="B4284" s="50">
        <f t="shared" ca="1" si="133"/>
        <v>-91.965200563856882</v>
      </c>
    </row>
    <row r="4285" spans="1:2" x14ac:dyDescent="0.2">
      <c r="A4285" s="57">
        <f t="shared" ca="1" si="132"/>
        <v>407.19769673707691</v>
      </c>
      <c r="B4285" s="50">
        <f t="shared" ca="1" si="133"/>
        <v>-92.135696246324244</v>
      </c>
    </row>
    <row r="4286" spans="1:2" x14ac:dyDescent="0.2">
      <c r="A4286" s="57">
        <f t="shared" ca="1" si="132"/>
        <v>407.29366602690419</v>
      </c>
      <c r="B4286" s="50">
        <f t="shared" ca="1" si="133"/>
        <v>-92.307896272144617</v>
      </c>
    </row>
    <row r="4287" spans="1:2" x14ac:dyDescent="0.2">
      <c r="A4287" s="57">
        <f t="shared" ca="1" si="132"/>
        <v>407.38963531673147</v>
      </c>
      <c r="B4287" s="50">
        <f t="shared" ca="1" si="133"/>
        <v>-92.481822534145664</v>
      </c>
    </row>
    <row r="4288" spans="1:2" x14ac:dyDescent="0.2">
      <c r="A4288" s="57">
        <f t="shared" ca="1" si="132"/>
        <v>407.48560460655875</v>
      </c>
      <c r="B4288" s="50">
        <f t="shared" ca="1" si="133"/>
        <v>-92.657497438451429</v>
      </c>
    </row>
    <row r="4289" spans="1:2" x14ac:dyDescent="0.2">
      <c r="A4289" s="57">
        <f t="shared" ca="1" si="132"/>
        <v>407.58157389638603</v>
      </c>
      <c r="B4289" s="50">
        <f t="shared" ca="1" si="133"/>
        <v>-92.834943920184003</v>
      </c>
    </row>
    <row r="4290" spans="1:2" x14ac:dyDescent="0.2">
      <c r="A4290" s="57">
        <f t="shared" ca="1" si="132"/>
        <v>407.67754318621331</v>
      </c>
      <c r="B4290" s="50">
        <f t="shared" ca="1" si="133"/>
        <v>-93.014185459777622</v>
      </c>
    </row>
    <row r="4291" spans="1:2" x14ac:dyDescent="0.2">
      <c r="A4291" s="57">
        <f t="shared" ca="1" si="132"/>
        <v>407.77351247604059</v>
      </c>
      <c r="B4291" s="50">
        <f t="shared" ca="1" si="133"/>
        <v>-93.195246099931325</v>
      </c>
    </row>
    <row r="4292" spans="1:2" x14ac:dyDescent="0.2">
      <c r="A4292" s="57">
        <f t="shared" ca="1" si="132"/>
        <v>407.86948176586787</v>
      </c>
      <c r="B4292" s="50">
        <f t="shared" ca="1" si="133"/>
        <v>-93.378150463231265</v>
      </c>
    </row>
    <row r="4293" spans="1:2" x14ac:dyDescent="0.2">
      <c r="A4293" s="57">
        <f t="shared" ca="1" si="132"/>
        <v>407.96545105569515</v>
      </c>
      <c r="B4293" s="50">
        <f t="shared" ca="1" si="133"/>
        <v>-93.562923770476445</v>
      </c>
    </row>
    <row r="4294" spans="1:2" x14ac:dyDescent="0.2">
      <c r="A4294" s="57">
        <f t="shared" ca="1" si="132"/>
        <v>408.06142034552244</v>
      </c>
      <c r="B4294" s="50">
        <f t="shared" ca="1" si="133"/>
        <v>-93.749591859738203</v>
      </c>
    </row>
    <row r="4295" spans="1:2" x14ac:dyDescent="0.2">
      <c r="A4295" s="57">
        <f t="shared" ca="1" si="132"/>
        <v>408.15738963534972</v>
      </c>
      <c r="B4295" s="50">
        <f t="shared" ca="1" si="133"/>
        <v>-93.938181206192183</v>
      </c>
    </row>
    <row r="4296" spans="1:2" x14ac:dyDescent="0.2">
      <c r="A4296" s="57">
        <f t="shared" ca="1" si="132"/>
        <v>408.253358925177</v>
      </c>
      <c r="B4296" s="50">
        <f t="shared" ca="1" si="133"/>
        <v>-94.128718942758354</v>
      </c>
    </row>
    <row r="4297" spans="1:2" x14ac:dyDescent="0.2">
      <c r="A4297" s="57">
        <f t="shared" ca="1" si="132"/>
        <v>408.34932821500428</v>
      </c>
      <c r="B4297" s="50">
        <f t="shared" ca="1" si="133"/>
        <v>-94.321232881590873</v>
      </c>
    </row>
    <row r="4298" spans="1:2" x14ac:dyDescent="0.2">
      <c r="A4298" s="57">
        <f t="shared" ca="1" si="132"/>
        <v>408.44529750483156</v>
      </c>
      <c r="B4298" s="50">
        <f t="shared" ca="1" si="133"/>
        <v>-94.515751536458041</v>
      </c>
    </row>
    <row r="4299" spans="1:2" x14ac:dyDescent="0.2">
      <c r="A4299" s="57">
        <f t="shared" ca="1" si="132"/>
        <v>408.54126679465884</v>
      </c>
      <c r="B4299" s="50">
        <f t="shared" ca="1" si="133"/>
        <v>-94.712304146058784</v>
      </c>
    </row>
    <row r="4300" spans="1:2" x14ac:dyDescent="0.2">
      <c r="A4300" s="57">
        <f t="shared" ca="1" si="132"/>
        <v>408.63723608448612</v>
      </c>
      <c r="B4300" s="50">
        <f t="shared" ca="1" si="133"/>
        <v>-94.91092069832105</v>
      </c>
    </row>
    <row r="4301" spans="1:2" x14ac:dyDescent="0.2">
      <c r="A4301" s="57">
        <f t="shared" ca="1" si="132"/>
        <v>408.7332053743134</v>
      </c>
      <c r="B4301" s="50">
        <f t="shared" ca="1" si="133"/>
        <v>-95.111631955734723</v>
      </c>
    </row>
    <row r="4302" spans="1:2" x14ac:dyDescent="0.2">
      <c r="A4302" s="57">
        <f t="shared" ca="1" si="132"/>
        <v>408.82917466414068</v>
      </c>
      <c r="B4302" s="50">
        <f t="shared" ca="1" si="133"/>
        <v>-95.314469481768924</v>
      </c>
    </row>
    <row r="4303" spans="1:2" x14ac:dyDescent="0.2">
      <c r="A4303" s="57">
        <f t="shared" ca="1" si="132"/>
        <v>408.92514395396796</v>
      </c>
      <c r="B4303" s="50">
        <f t="shared" ca="1" si="133"/>
        <v>-95.519465668434052</v>
      </c>
    </row>
    <row r="4304" spans="1:2" x14ac:dyDescent="0.2">
      <c r="A4304" s="57">
        <f t="shared" ca="1" si="132"/>
        <v>409.02111324379524</v>
      </c>
      <c r="B4304" s="50">
        <f t="shared" ca="1" si="133"/>
        <v>-95.726653765043807</v>
      </c>
    </row>
    <row r="4305" spans="1:2" x14ac:dyDescent="0.2">
      <c r="A4305" s="57">
        <f t="shared" ca="1" si="132"/>
        <v>409.11708253362252</v>
      </c>
      <c r="B4305" s="50">
        <f t="shared" ca="1" si="133"/>
        <v>-95.93606790824461</v>
      </c>
    </row>
    <row r="4306" spans="1:2" x14ac:dyDescent="0.2">
      <c r="A4306" s="57">
        <f t="shared" ca="1" si="132"/>
        <v>409.2130518234498</v>
      </c>
      <c r="B4306" s="50">
        <f t="shared" ca="1" si="133"/>
        <v>-96.147743153377334</v>
      </c>
    </row>
    <row r="4307" spans="1:2" x14ac:dyDescent="0.2">
      <c r="A4307" s="57">
        <f t="shared" ca="1" si="132"/>
        <v>409.30902111327708</v>
      </c>
      <c r="B4307" s="50">
        <f t="shared" ca="1" si="133"/>
        <v>-96.361715507244057</v>
      </c>
    </row>
    <row r="4308" spans="1:2" x14ac:dyDescent="0.2">
      <c r="A4308" s="57">
        <f t="shared" ca="1" si="132"/>
        <v>409.40499040310436</v>
      </c>
      <c r="B4308" s="50">
        <f t="shared" ca="1" si="133"/>
        <v>-96.57802196235599</v>
      </c>
    </row>
    <row r="4309" spans="1:2" x14ac:dyDescent="0.2">
      <c r="A4309" s="57">
        <f t="shared" ca="1" si="132"/>
        <v>409.50095969293164</v>
      </c>
      <c r="B4309" s="50">
        <f t="shared" ca="1" si="133"/>
        <v>-96.79670053274242</v>
      </c>
    </row>
    <row r="4310" spans="1:2" x14ac:dyDescent="0.2">
      <c r="A4310" s="57">
        <f t="shared" ca="1" si="132"/>
        <v>409.59692898275893</v>
      </c>
      <c r="B4310" s="50">
        <f t="shared" ca="1" si="133"/>
        <v>-97.017790291408502</v>
      </c>
    </row>
    <row r="4311" spans="1:2" x14ac:dyDescent="0.2">
      <c r="A4311" s="57">
        <f t="shared" ca="1" si="132"/>
        <v>409.69289827258621</v>
      </c>
      <c r="B4311" s="50">
        <f t="shared" ca="1" si="133"/>
        <v>-97.241331409533075</v>
      </c>
    </row>
    <row r="4312" spans="1:2" x14ac:dyDescent="0.2">
      <c r="A4312" s="57">
        <f t="shared" ca="1" si="132"/>
        <v>409.78886756241349</v>
      </c>
      <c r="B4312" s="50">
        <f t="shared" ca="1" si="133"/>
        <v>-97.467365197503966</v>
      </c>
    </row>
    <row r="4313" spans="1:2" x14ac:dyDescent="0.2">
      <c r="A4313" s="57">
        <f t="shared" ca="1" si="132"/>
        <v>409.88483685224077</v>
      </c>
      <c r="B4313" s="50">
        <f t="shared" ca="1" si="133"/>
        <v>-97.695934147895315</v>
      </c>
    </row>
    <row r="4314" spans="1:2" x14ac:dyDescent="0.2">
      <c r="A4314" s="57">
        <f t="shared" ca="1" si="132"/>
        <v>409.98080614206805</v>
      </c>
      <c r="B4314" s="50">
        <f t="shared" ca="1" si="133"/>
        <v>-97.927081980499452</v>
      </c>
    </row>
    <row r="4315" spans="1:2" x14ac:dyDescent="0.2">
      <c r="A4315" s="57">
        <f t="shared" ca="1" si="132"/>
        <v>410.07677543189533</v>
      </c>
      <c r="B4315" s="50">
        <f t="shared" ca="1" si="133"/>
        <v>-98.160853689529461</v>
      </c>
    </row>
    <row r="4316" spans="1:2" x14ac:dyDescent="0.2">
      <c r="A4316" s="57">
        <f t="shared" ca="1" si="132"/>
        <v>410.17274472172261</v>
      </c>
      <c r="B4316" s="50">
        <f t="shared" ca="1" si="133"/>
        <v>-98.397295593122521</v>
      </c>
    </row>
    <row r="4317" spans="1:2" x14ac:dyDescent="0.2">
      <c r="A4317" s="57">
        <f t="shared" ca="1" si="132"/>
        <v>410.26871401154989</v>
      </c>
      <c r="B4317" s="50">
        <f t="shared" ca="1" si="133"/>
        <v>-98.636455385278168</v>
      </c>
    </row>
    <row r="4318" spans="1:2" x14ac:dyDescent="0.2">
      <c r="A4318" s="57">
        <f t="shared" ca="1" si="132"/>
        <v>410.36468330137717</v>
      </c>
      <c r="B4318" s="50">
        <f t="shared" ca="1" si="133"/>
        <v>-98.878382190375731</v>
      </c>
    </row>
    <row r="4319" spans="1:2" x14ac:dyDescent="0.2">
      <c r="A4319" s="57">
        <f t="shared" ca="1" si="132"/>
        <v>410.46065259120445</v>
      </c>
      <c r="B4319" s="50">
        <f t="shared" ca="1" si="133"/>
        <v>-99.123126620428806</v>
      </c>
    </row>
    <row r="4320" spans="1:2" x14ac:dyDescent="0.2">
      <c r="A4320" s="57">
        <f t="shared" ca="1" si="132"/>
        <v>410.55662188103173</v>
      </c>
      <c r="B4320" s="50">
        <f t="shared" ca="1" si="133"/>
        <v>-99.370740835239658</v>
      </c>
    </row>
    <row r="4321" spans="1:2" x14ac:dyDescent="0.2">
      <c r="A4321" s="57">
        <f t="shared" ca="1" si="132"/>
        <v>410.65259117085901</v>
      </c>
      <c r="B4321" s="50">
        <f t="shared" ca="1" si="133"/>
        <v>-99.621278605637002</v>
      </c>
    </row>
    <row r="4322" spans="1:2" x14ac:dyDescent="0.2">
      <c r="A4322" s="57">
        <f t="shared" ca="1" si="132"/>
        <v>410.74856046068629</v>
      </c>
      <c r="B4322" s="50">
        <f t="shared" ca="1" si="133"/>
        <v>-99.874795379981691</v>
      </c>
    </row>
    <row r="4323" spans="1:2" x14ac:dyDescent="0.2">
      <c r="A4323" s="57">
        <f t="shared" ca="1" si="132"/>
        <v>410.84452975051357</v>
      </c>
      <c r="B4323" s="50">
        <f t="shared" ca="1" si="133"/>
        <v>-100.13134835415204</v>
      </c>
    </row>
    <row r="4324" spans="1:2" x14ac:dyDescent="0.2">
      <c r="A4324" s="57">
        <f t="shared" ca="1" si="132"/>
        <v>410.94049904034085</v>
      </c>
      <c r="B4324" s="50">
        <f t="shared" ca="1" si="133"/>
        <v>-100.39099654522401</v>
      </c>
    </row>
    <row r="4325" spans="1:2" x14ac:dyDescent="0.2">
      <c r="A4325" s="57">
        <f t="shared" ca="1" si="132"/>
        <v>411.03646833016813</v>
      </c>
      <c r="B4325" s="50">
        <f t="shared" ca="1" si="133"/>
        <v>-100.65380086908797</v>
      </c>
    </row>
    <row r="4326" spans="1:2" x14ac:dyDescent="0.2">
      <c r="A4326" s="57">
        <f t="shared" ca="1" si="132"/>
        <v>411.13243761999541</v>
      </c>
      <c r="B4326" s="50">
        <f t="shared" ca="1" si="133"/>
        <v>-100.919824222252</v>
      </c>
    </row>
    <row r="4327" spans="1:2" x14ac:dyDescent="0.2">
      <c r="A4327" s="57">
        <f t="shared" ca="1" si="132"/>
        <v>411.2284069098227</v>
      </c>
      <c r="B4327" s="50">
        <f t="shared" ca="1" si="133"/>
        <v>-101.1891315681101</v>
      </c>
    </row>
    <row r="4328" spans="1:2" x14ac:dyDescent="0.2">
      <c r="A4328" s="57">
        <f t="shared" ca="1" si="132"/>
        <v>411.32437619964998</v>
      </c>
      <c r="B4328" s="50">
        <f t="shared" ca="1" si="133"/>
        <v>-101.46179002796764</v>
      </c>
    </row>
    <row r="4329" spans="1:2" x14ac:dyDescent="0.2">
      <c r="A4329" s="57">
        <f t="shared" ca="1" si="132"/>
        <v>411.42034548947726</v>
      </c>
      <c r="B4329" s="50">
        <f t="shared" ca="1" si="133"/>
        <v>-101.73786897714561</v>
      </c>
    </row>
    <row r="4330" spans="1:2" x14ac:dyDescent="0.2">
      <c r="A4330" s="57">
        <f t="shared" ca="1" si="132"/>
        <v>411.51631477930454</v>
      </c>
      <c r="B4330" s="50">
        <f t="shared" ca="1" si="133"/>
        <v>-102.01744014650507</v>
      </c>
    </row>
    <row r="4331" spans="1:2" x14ac:dyDescent="0.2">
      <c r="A4331" s="57">
        <f t="shared" ref="A4331:A4394" ca="1" si="134">OFFSET(A4331,-1,0)+f_stop/5000</f>
        <v>411.61228406913182</v>
      </c>
      <c r="B4331" s="50">
        <f t="shared" ref="B4331:B4394" ca="1" si="135">20*LOG(ABS(   (1/f_dec*SIN(f_dec*$A4331/Fm*PI())/SIN($A4331/Fm*PI()))^(order-2) * (1/f_dec2*SIN(f_dec2*$A4331/Fm*PI())/SIN($A4331/Fm*PI())) *  (1/(f_dec*n_avg)*SIN((f_dec*n_avg)*$A4331/Fm*PI())/SIN($A4331/Fm*PI()))    ))</f>
        <v>-102.30057772976339</v>
      </c>
    </row>
    <row r="4332" spans="1:2" x14ac:dyDescent="0.2">
      <c r="A4332" s="57">
        <f t="shared" ca="1" si="134"/>
        <v>411.7082533589591</v>
      </c>
      <c r="B4332" s="50">
        <f t="shared" ca="1" si="135"/>
        <v>-102.58735849700616</v>
      </c>
    </row>
    <row r="4333" spans="1:2" x14ac:dyDescent="0.2">
      <c r="A4333" s="57">
        <f t="shared" ca="1" si="134"/>
        <v>411.80422264878638</v>
      </c>
      <c r="B4333" s="50">
        <f t="shared" ca="1" si="135"/>
        <v>-102.87786191482328</v>
      </c>
    </row>
    <row r="4334" spans="1:2" x14ac:dyDescent="0.2">
      <c r="A4334" s="57">
        <f t="shared" ca="1" si="134"/>
        <v>411.90019193861366</v>
      </c>
      <c r="B4334" s="50">
        <f t="shared" ca="1" si="135"/>
        <v>-103.1721702735466</v>
      </c>
    </row>
    <row r="4335" spans="1:2" x14ac:dyDescent="0.2">
      <c r="A4335" s="57">
        <f t="shared" ca="1" si="134"/>
        <v>411.99616122844094</v>
      </c>
      <c r="B4335" s="50">
        <f t="shared" ca="1" si="135"/>
        <v>-103.4703688220914</v>
      </c>
    </row>
    <row r="4336" spans="1:2" x14ac:dyDescent="0.2">
      <c r="A4336" s="57">
        <f t="shared" ca="1" si="134"/>
        <v>412.09213051826822</v>
      </c>
      <c r="B4336" s="50">
        <f t="shared" ca="1" si="135"/>
        <v>-103.77254591096005</v>
      </c>
    </row>
    <row r="4337" spans="1:2" x14ac:dyDescent="0.2">
      <c r="A4337" s="57">
        <f t="shared" ca="1" si="134"/>
        <v>412.1880998080955</v>
      </c>
      <c r="B4337" s="50">
        <f t="shared" ca="1" si="135"/>
        <v>-104.07879314400265</v>
      </c>
    </row>
    <row r="4338" spans="1:2" x14ac:dyDescent="0.2">
      <c r="A4338" s="57">
        <f t="shared" ca="1" si="134"/>
        <v>412.28406909792278</v>
      </c>
      <c r="B4338" s="50">
        <f t="shared" ca="1" si="135"/>
        <v>-104.38920553959267</v>
      </c>
    </row>
    <row r="4339" spans="1:2" x14ac:dyDescent="0.2">
      <c r="A4339" s="57">
        <f t="shared" ca="1" si="134"/>
        <v>412.38003838775006</v>
      </c>
      <c r="B4339" s="50">
        <f t="shared" ca="1" si="135"/>
        <v>-104.70388170192069</v>
      </c>
    </row>
    <row r="4340" spans="1:2" x14ac:dyDescent="0.2">
      <c r="A4340" s="57">
        <f t="shared" ca="1" si="134"/>
        <v>412.47600767757734</v>
      </c>
      <c r="B4340" s="50">
        <f t="shared" ca="1" si="135"/>
        <v>-105.02292400318518</v>
      </c>
    </row>
    <row r="4341" spans="1:2" x14ac:dyDescent="0.2">
      <c r="A4341" s="57">
        <f t="shared" ca="1" si="134"/>
        <v>412.57197696740462</v>
      </c>
      <c r="B4341" s="50">
        <f t="shared" ca="1" si="135"/>
        <v>-105.34643877751783</v>
      </c>
    </row>
    <row r="4342" spans="1:2" x14ac:dyDescent="0.2">
      <c r="A4342" s="57">
        <f t="shared" ca="1" si="134"/>
        <v>412.6679462572319</v>
      </c>
      <c r="B4342" s="50">
        <f t="shared" ca="1" si="135"/>
        <v>-105.67453652756562</v>
      </c>
    </row>
    <row r="4343" spans="1:2" x14ac:dyDescent="0.2">
      <c r="A4343" s="57">
        <f t="shared" ca="1" si="134"/>
        <v>412.76391554705918</v>
      </c>
      <c r="B4343" s="50">
        <f t="shared" ca="1" si="135"/>
        <v>-106.00733214473533</v>
      </c>
    </row>
    <row r="4344" spans="1:2" x14ac:dyDescent="0.2">
      <c r="A4344" s="57">
        <f t="shared" ca="1" si="134"/>
        <v>412.85988483688647</v>
      </c>
      <c r="B4344" s="50">
        <f t="shared" ca="1" si="135"/>
        <v>-106.34494514419657</v>
      </c>
    </row>
    <row r="4345" spans="1:2" x14ac:dyDescent="0.2">
      <c r="A4345" s="57">
        <f t="shared" ca="1" si="134"/>
        <v>412.95585412671375</v>
      </c>
      <c r="B4345" s="50">
        <f t="shared" ca="1" si="135"/>
        <v>-106.68749991585105</v>
      </c>
    </row>
    <row r="4346" spans="1:2" x14ac:dyDescent="0.2">
      <c r="A4346" s="57">
        <f t="shared" ca="1" si="134"/>
        <v>413.05182341654103</v>
      </c>
      <c r="B4346" s="50">
        <f t="shared" ca="1" si="135"/>
        <v>-107.03512599258295</v>
      </c>
    </row>
    <row r="4347" spans="1:2" x14ac:dyDescent="0.2">
      <c r="A4347" s="57">
        <f t="shared" ca="1" si="134"/>
        <v>413.14779270636831</v>
      </c>
      <c r="B4347" s="50">
        <f t="shared" ca="1" si="135"/>
        <v>-107.38795833724673</v>
      </c>
    </row>
    <row r="4348" spans="1:2" x14ac:dyDescent="0.2">
      <c r="A4348" s="57">
        <f t="shared" ca="1" si="134"/>
        <v>413.24376199619559</v>
      </c>
      <c r="B4348" s="50">
        <f t="shared" ca="1" si="135"/>
        <v>-107.74613764997888</v>
      </c>
    </row>
    <row r="4349" spans="1:2" x14ac:dyDescent="0.2">
      <c r="A4349" s="57">
        <f t="shared" ca="1" si="134"/>
        <v>413.33973128602287</v>
      </c>
      <c r="B4349" s="50">
        <f t="shared" ca="1" si="135"/>
        <v>-108.10981069759146</v>
      </c>
    </row>
    <row r="4350" spans="1:2" x14ac:dyDescent="0.2">
      <c r="A4350" s="57">
        <f t="shared" ca="1" si="134"/>
        <v>413.43570057585015</v>
      </c>
      <c r="B4350" s="50">
        <f t="shared" ca="1" si="135"/>
        <v>-108.47913066697822</v>
      </c>
    </row>
    <row r="4351" spans="1:2" x14ac:dyDescent="0.2">
      <c r="A4351" s="57">
        <f t="shared" ca="1" si="134"/>
        <v>413.53166986567743</v>
      </c>
      <c r="B4351" s="50">
        <f t="shared" ca="1" si="135"/>
        <v>-108.85425754466684</v>
      </c>
    </row>
    <row r="4352" spans="1:2" x14ac:dyDescent="0.2">
      <c r="A4352" s="57">
        <f t="shared" ca="1" si="134"/>
        <v>413.62763915550471</v>
      </c>
      <c r="B4352" s="50">
        <f t="shared" ca="1" si="135"/>
        <v>-109.23535852487788</v>
      </c>
    </row>
    <row r="4353" spans="1:2" x14ac:dyDescent="0.2">
      <c r="A4353" s="57">
        <f t="shared" ca="1" si="134"/>
        <v>413.72360844533199</v>
      </c>
      <c r="B4353" s="50">
        <f t="shared" ca="1" si="135"/>
        <v>-109.62260844869468</v>
      </c>
    </row>
    <row r="4354" spans="1:2" x14ac:dyDescent="0.2">
      <c r="A4354" s="57">
        <f t="shared" ca="1" si="134"/>
        <v>413.81957773515927</v>
      </c>
      <c r="B4354" s="50">
        <f t="shared" ca="1" si="135"/>
        <v>-110.01619027724423</v>
      </c>
    </row>
    <row r="4355" spans="1:2" x14ac:dyDescent="0.2">
      <c r="A4355" s="57">
        <f t="shared" ca="1" si="134"/>
        <v>413.91554702498655</v>
      </c>
      <c r="B4355" s="50">
        <f t="shared" ca="1" si="135"/>
        <v>-110.41629560209475</v>
      </c>
    </row>
    <row r="4356" spans="1:2" x14ac:dyDescent="0.2">
      <c r="A4356" s="57">
        <f t="shared" ca="1" si="134"/>
        <v>414.01151631481383</v>
      </c>
      <c r="B4356" s="50">
        <f t="shared" ca="1" si="135"/>
        <v>-110.82312519645004</v>
      </c>
    </row>
    <row r="4357" spans="1:2" x14ac:dyDescent="0.2">
      <c r="A4357" s="57">
        <f t="shared" ca="1" si="134"/>
        <v>414.10748560464111</v>
      </c>
      <c r="B4357" s="50">
        <f t="shared" ca="1" si="135"/>
        <v>-111.23688961111101</v>
      </c>
    </row>
    <row r="4358" spans="1:2" x14ac:dyDescent="0.2">
      <c r="A4358" s="57">
        <f t="shared" ca="1" si="134"/>
        <v>414.20345489446839</v>
      </c>
      <c r="B4358" s="50">
        <f t="shared" ca="1" si="135"/>
        <v>-111.65780981965325</v>
      </c>
    </row>
    <row r="4359" spans="1:2" x14ac:dyDescent="0.2">
      <c r="A4359" s="57">
        <f t="shared" ca="1" si="134"/>
        <v>414.29942418429567</v>
      </c>
      <c r="B4359" s="50">
        <f t="shared" ca="1" si="135"/>
        <v>-112.08611791777369</v>
      </c>
    </row>
    <row r="4360" spans="1:2" x14ac:dyDescent="0.2">
      <c r="A4360" s="57">
        <f t="shared" ca="1" si="134"/>
        <v>414.39539347412295</v>
      </c>
      <c r="B4360" s="50">
        <f t="shared" ca="1" si="135"/>
        <v>-112.52205788237558</v>
      </c>
    </row>
    <row r="4361" spans="1:2" x14ac:dyDescent="0.2">
      <c r="A4361" s="57">
        <f t="shared" ca="1" si="134"/>
        <v>414.49136276395024</v>
      </c>
      <c r="B4361" s="50">
        <f t="shared" ca="1" si="135"/>
        <v>-112.96588639661438</v>
      </c>
    </row>
    <row r="4362" spans="1:2" x14ac:dyDescent="0.2">
      <c r="A4362" s="57">
        <f t="shared" ca="1" si="134"/>
        <v>414.58733205377752</v>
      </c>
      <c r="B4362" s="50">
        <f t="shared" ca="1" si="135"/>
        <v>-113.41787374792032</v>
      </c>
    </row>
    <row r="4363" spans="1:2" x14ac:dyDescent="0.2">
      <c r="A4363" s="57">
        <f t="shared" ca="1" si="134"/>
        <v>414.6833013436048</v>
      </c>
      <c r="B4363" s="50">
        <f t="shared" ca="1" si="135"/>
        <v>-113.87830480688874</v>
      </c>
    </row>
    <row r="4364" spans="1:2" x14ac:dyDescent="0.2">
      <c r="A4364" s="57">
        <f t="shared" ca="1" si="134"/>
        <v>414.77927063343208</v>
      </c>
      <c r="B4364" s="50">
        <f t="shared" ca="1" si="135"/>
        <v>-114.34748009594287</v>
      </c>
    </row>
    <row r="4365" spans="1:2" x14ac:dyDescent="0.2">
      <c r="A4365" s="57">
        <f t="shared" ca="1" si="134"/>
        <v>414.87523992325936</v>
      </c>
      <c r="B4365" s="50">
        <f t="shared" ca="1" si="135"/>
        <v>-114.82571695785344</v>
      </c>
    </row>
    <row r="4366" spans="1:2" x14ac:dyDescent="0.2">
      <c r="A4366" s="57">
        <f t="shared" ca="1" si="134"/>
        <v>414.97120921308664</v>
      </c>
      <c r="B4366" s="50">
        <f t="shared" ca="1" si="135"/>
        <v>-115.31335083552685</v>
      </c>
    </row>
    <row r="4367" spans="1:2" x14ac:dyDescent="0.2">
      <c r="A4367" s="57">
        <f t="shared" ca="1" si="134"/>
        <v>415.06717850291392</v>
      </c>
      <c r="B4367" s="50">
        <f t="shared" ca="1" si="135"/>
        <v>-115.81073667604917</v>
      </c>
    </row>
    <row r="4368" spans="1:2" x14ac:dyDescent="0.2">
      <c r="A4368" s="57">
        <f t="shared" ca="1" si="134"/>
        <v>415.1631477927412</v>
      </c>
      <c r="B4368" s="50">
        <f t="shared" ca="1" si="135"/>
        <v>-116.31825047375982</v>
      </c>
    </row>
    <row r="4369" spans="1:2" x14ac:dyDescent="0.2">
      <c r="A4369" s="57">
        <f t="shared" ca="1" si="134"/>
        <v>415.25911708256848</v>
      </c>
      <c r="B4369" s="50">
        <f t="shared" ca="1" si="135"/>
        <v>-116.83629096923524</v>
      </c>
    </row>
    <row r="4370" spans="1:2" x14ac:dyDescent="0.2">
      <c r="A4370" s="57">
        <f t="shared" ca="1" si="134"/>
        <v>415.35508637239576</v>
      </c>
      <c r="B4370" s="50">
        <f t="shared" ca="1" si="135"/>
        <v>-117.36528152350006</v>
      </c>
    </row>
    <row r="4371" spans="1:2" x14ac:dyDescent="0.2">
      <c r="A4371" s="57">
        <f t="shared" ca="1" si="134"/>
        <v>415.45105566222304</v>
      </c>
      <c r="B4371" s="50">
        <f t="shared" ca="1" si="135"/>
        <v>-117.90567218964188</v>
      </c>
    </row>
    <row r="4372" spans="1:2" x14ac:dyDescent="0.2">
      <c r="A4372" s="57">
        <f t="shared" ca="1" si="134"/>
        <v>415.54702495205032</v>
      </c>
      <c r="B4372" s="50">
        <f t="shared" ca="1" si="135"/>
        <v>-118.45794200734679</v>
      </c>
    </row>
    <row r="4373" spans="1:2" x14ac:dyDescent="0.2">
      <c r="A4373" s="57">
        <f t="shared" ca="1" si="134"/>
        <v>415.6429942418776</v>
      </c>
      <c r="B4373" s="50">
        <f t="shared" ca="1" si="135"/>
        <v>-119.02260154982871</v>
      </c>
    </row>
    <row r="4374" spans="1:2" x14ac:dyDescent="0.2">
      <c r="A4374" s="57">
        <f t="shared" ca="1" si="134"/>
        <v>415.73896353170488</v>
      </c>
      <c r="B4374" s="50">
        <f t="shared" ca="1" si="135"/>
        <v>-119.60019575725811</v>
      </c>
    </row>
    <row r="4375" spans="1:2" x14ac:dyDescent="0.2">
      <c r="A4375" s="57">
        <f t="shared" ca="1" si="134"/>
        <v>415.83493282153216</v>
      </c>
      <c r="B4375" s="50">
        <f t="shared" ca="1" si="135"/>
        <v>-120.19130709632982</v>
      </c>
    </row>
    <row r="4376" spans="1:2" x14ac:dyDescent="0.2">
      <c r="A4376" s="57">
        <f t="shared" ca="1" si="134"/>
        <v>415.93090211135944</v>
      </c>
      <c r="B4376" s="50">
        <f t="shared" ca="1" si="135"/>
        <v>-120.79655909214503</v>
      </c>
    </row>
    <row r="4377" spans="1:2" x14ac:dyDescent="0.2">
      <c r="A4377" s="57">
        <f t="shared" ca="1" si="134"/>
        <v>416.02687140118672</v>
      </c>
      <c r="B4377" s="50">
        <f t="shared" ca="1" si="135"/>
        <v>-121.41662028642409</v>
      </c>
    </row>
    <row r="4378" spans="1:2" x14ac:dyDescent="0.2">
      <c r="A4378" s="57">
        <f t="shared" ca="1" si="134"/>
        <v>416.12284069101401</v>
      </c>
      <c r="B4378" s="50">
        <f t="shared" ca="1" si="135"/>
        <v>-122.05220868545076</v>
      </c>
    </row>
    <row r="4379" spans="1:2" x14ac:dyDescent="0.2">
      <c r="A4379" s="57">
        <f t="shared" ca="1" si="134"/>
        <v>416.21880998084129</v>
      </c>
      <c r="B4379" s="50">
        <f t="shared" ca="1" si="135"/>
        <v>-122.7040967724395</v>
      </c>
    </row>
    <row r="4380" spans="1:2" x14ac:dyDescent="0.2">
      <c r="A4380" s="57">
        <f t="shared" ca="1" si="134"/>
        <v>416.31477927066857</v>
      </c>
      <c r="B4380" s="50">
        <f t="shared" ca="1" si="135"/>
        <v>-123.3731171726882</v>
      </c>
    </row>
    <row r="4381" spans="1:2" x14ac:dyDescent="0.2">
      <c r="A4381" s="57">
        <f t="shared" ca="1" si="134"/>
        <v>416.41074856049585</v>
      </c>
      <c r="B4381" s="50">
        <f t="shared" ca="1" si="135"/>
        <v>-124.06016907647864</v>
      </c>
    </row>
    <row r="4382" spans="1:2" x14ac:dyDescent="0.2">
      <c r="A4382" s="57">
        <f t="shared" ca="1" si="134"/>
        <v>416.50671785032313</v>
      </c>
      <c r="B4382" s="50">
        <f t="shared" ca="1" si="135"/>
        <v>-124.76622554496453</v>
      </c>
    </row>
    <row r="4383" spans="1:2" x14ac:dyDescent="0.2">
      <c r="A4383" s="57">
        <f t="shared" ca="1" si="134"/>
        <v>416.60268714015041</v>
      </c>
      <c r="B4383" s="50">
        <f t="shared" ca="1" si="135"/>
        <v>-125.4923418491684</v>
      </c>
    </row>
    <row r="4384" spans="1:2" x14ac:dyDescent="0.2">
      <c r="A4384" s="57">
        <f t="shared" ca="1" si="134"/>
        <v>416.69865642997769</v>
      </c>
      <c r="B4384" s="50">
        <f t="shared" ca="1" si="135"/>
        <v>-126.23966502292731</v>
      </c>
    </row>
    <row r="4385" spans="1:2" x14ac:dyDescent="0.2">
      <c r="A4385" s="57">
        <f t="shared" ca="1" si="134"/>
        <v>416.79462571980497</v>
      </c>
      <c r="B4385" s="50">
        <f t="shared" ca="1" si="135"/>
        <v>-127.00944484875248</v>
      </c>
    </row>
    <row r="4386" spans="1:2" x14ac:dyDescent="0.2">
      <c r="A4386" s="57">
        <f t="shared" ca="1" si="134"/>
        <v>416.89059500963225</v>
      </c>
      <c r="B4386" s="50">
        <f t="shared" ca="1" si="135"/>
        <v>-127.80304654319771</v>
      </c>
    </row>
    <row r="4387" spans="1:2" x14ac:dyDescent="0.2">
      <c r="A4387" s="57">
        <f t="shared" ca="1" si="134"/>
        <v>416.98656429945953</v>
      </c>
      <c r="B4387" s="50">
        <f t="shared" ca="1" si="135"/>
        <v>-128.62196546819493</v>
      </c>
    </row>
    <row r="4388" spans="1:2" x14ac:dyDescent="0.2">
      <c r="A4388" s="57">
        <f t="shared" ca="1" si="134"/>
        <v>417.08253358928681</v>
      </c>
      <c r="B4388" s="50">
        <f t="shared" ca="1" si="135"/>
        <v>-129.46784427061434</v>
      </c>
    </row>
    <row r="4389" spans="1:2" x14ac:dyDescent="0.2">
      <c r="A4389" s="57">
        <f t="shared" ca="1" si="134"/>
        <v>417.17850287911409</v>
      </c>
      <c r="B4389" s="50">
        <f t="shared" ca="1" si="135"/>
        <v>-130.34249294893175</v>
      </c>
    </row>
    <row r="4390" spans="1:2" x14ac:dyDescent="0.2">
      <c r="A4390" s="57">
        <f t="shared" ca="1" si="134"/>
        <v>417.27447216894137</v>
      </c>
      <c r="B4390" s="50">
        <f t="shared" ca="1" si="135"/>
        <v>-131.24791247008537</v>
      </c>
    </row>
    <row r="4391" spans="1:2" x14ac:dyDescent="0.2">
      <c r="A4391" s="57">
        <f t="shared" ca="1" si="134"/>
        <v>417.37044145876865</v>
      </c>
      <c r="B4391" s="50">
        <f t="shared" ca="1" si="135"/>
        <v>-132.18632272055854</v>
      </c>
    </row>
    <row r="4392" spans="1:2" x14ac:dyDescent="0.2">
      <c r="A4392" s="57">
        <f t="shared" ca="1" si="134"/>
        <v>417.46641074859593</v>
      </c>
      <c r="B4392" s="50">
        <f t="shared" ca="1" si="135"/>
        <v>-133.16019578609527</v>
      </c>
    </row>
    <row r="4393" spans="1:2" x14ac:dyDescent="0.2">
      <c r="A4393" s="57">
        <f t="shared" ca="1" si="134"/>
        <v>417.56238003842321</v>
      </c>
      <c r="B4393" s="50">
        <f t="shared" ca="1" si="135"/>
        <v>-134.17229583226057</v>
      </c>
    </row>
    <row r="4394" spans="1:2" x14ac:dyDescent="0.2">
      <c r="A4394" s="57">
        <f t="shared" ca="1" si="134"/>
        <v>417.65834932825049</v>
      </c>
      <c r="B4394" s="50">
        <f t="shared" ca="1" si="135"/>
        <v>-135.22572722840283</v>
      </c>
    </row>
    <row r="4395" spans="1:2" x14ac:dyDescent="0.2">
      <c r="A4395" s="57">
        <f t="shared" ref="A4395:A4458" ca="1" si="136">OFFSET(A4395,-1,0)+f_stop/5000</f>
        <v>417.75431861807778</v>
      </c>
      <c r="B4395" s="50">
        <f t="shared" ref="B4395:B4458" ca="1" si="137">20*LOG(ABS(   (1/f_dec*SIN(f_dec*$A4395/Fm*PI())/SIN($A4395/Fm*PI()))^(order-2) * (1/f_dec2*SIN(f_dec2*$A4395/Fm*PI())/SIN($A4395/Fm*PI())) *  (1/(f_dec*n_avg)*SIN((f_dec*n_avg)*$A4395/Fm*PI())/SIN($A4395/Fm*PI()))    ))</f>
        <v>-136.3239930570694</v>
      </c>
    </row>
    <row r="4396" spans="1:2" x14ac:dyDescent="0.2">
      <c r="A4396" s="57">
        <f t="shared" ca="1" si="136"/>
        <v>417.85028790790506</v>
      </c>
      <c r="B4396" s="50">
        <f t="shared" ca="1" si="137"/>
        <v>-137.47106683252318</v>
      </c>
    </row>
    <row r="4397" spans="1:2" x14ac:dyDescent="0.2">
      <c r="A4397" s="57">
        <f t="shared" ca="1" si="136"/>
        <v>417.94625719773234</v>
      </c>
      <c r="B4397" s="50">
        <f t="shared" ca="1" si="137"/>
        <v>-138.67148119431522</v>
      </c>
    </row>
    <row r="4398" spans="1:2" x14ac:dyDescent="0.2">
      <c r="A4398" s="57">
        <f t="shared" ca="1" si="136"/>
        <v>418.04222648755962</v>
      </c>
      <c r="B4398" s="50">
        <f t="shared" ca="1" si="137"/>
        <v>-139.93043866320187</v>
      </c>
    </row>
    <row r="4399" spans="1:2" x14ac:dyDescent="0.2">
      <c r="A4399" s="57">
        <f t="shared" ca="1" si="136"/>
        <v>418.1381957773869</v>
      </c>
      <c r="B4399" s="50">
        <f t="shared" ca="1" si="137"/>
        <v>-141.25395142830175</v>
      </c>
    </row>
    <row r="4400" spans="1:2" x14ac:dyDescent="0.2">
      <c r="A4400" s="57">
        <f t="shared" ca="1" si="136"/>
        <v>418.23416506721418</v>
      </c>
      <c r="B4400" s="50">
        <f t="shared" ca="1" si="137"/>
        <v>-142.6490198597624</v>
      </c>
    </row>
    <row r="4401" spans="1:2" x14ac:dyDescent="0.2">
      <c r="A4401" s="57">
        <f t="shared" ca="1" si="136"/>
        <v>418.33013435704146</v>
      </c>
      <c r="B4401" s="50">
        <f t="shared" ca="1" si="137"/>
        <v>-144.12386346328742</v>
      </c>
    </row>
    <row r="4402" spans="1:2" x14ac:dyDescent="0.2">
      <c r="A4402" s="57">
        <f t="shared" ca="1" si="136"/>
        <v>418.42610364686874</v>
      </c>
      <c r="B4402" s="50">
        <f t="shared" ca="1" si="137"/>
        <v>-145.68822405324903</v>
      </c>
    </row>
    <row r="4403" spans="1:2" x14ac:dyDescent="0.2">
      <c r="A4403" s="57">
        <f t="shared" ca="1" si="136"/>
        <v>418.52207293669602</v>
      </c>
      <c r="B4403" s="50">
        <f t="shared" ca="1" si="137"/>
        <v>-147.35377026654515</v>
      </c>
    </row>
    <row r="4404" spans="1:2" x14ac:dyDescent="0.2">
      <c r="A4404" s="57">
        <f t="shared" ca="1" si="136"/>
        <v>418.6180422265233</v>
      </c>
      <c r="B4404" s="50">
        <f t="shared" ca="1" si="137"/>
        <v>-149.13464733062639</v>
      </c>
    </row>
    <row r="4405" spans="1:2" x14ac:dyDescent="0.2">
      <c r="A4405" s="57">
        <f t="shared" ca="1" si="136"/>
        <v>418.71401151635058</v>
      </c>
      <c r="B4405" s="50">
        <f t="shared" ca="1" si="137"/>
        <v>-151.04824010816728</v>
      </c>
    </row>
    <row r="4406" spans="1:2" x14ac:dyDescent="0.2">
      <c r="A4406" s="57">
        <f t="shared" ca="1" si="136"/>
        <v>418.80998080617786</v>
      </c>
      <c r="B4406" s="50">
        <f t="shared" ca="1" si="137"/>
        <v>-153.11625807965268</v>
      </c>
    </row>
    <row r="4407" spans="1:2" x14ac:dyDescent="0.2">
      <c r="A4407" s="57">
        <f t="shared" ca="1" si="136"/>
        <v>418.90595009600514</v>
      </c>
      <c r="B4407" s="50">
        <f t="shared" ca="1" si="137"/>
        <v>-155.36632212731161</v>
      </c>
    </row>
    <row r="4408" spans="1:2" x14ac:dyDescent="0.2">
      <c r="A4408" s="57">
        <f t="shared" ca="1" si="136"/>
        <v>419.00191938583242</v>
      </c>
      <c r="B4408" s="50">
        <f t="shared" ca="1" si="137"/>
        <v>-157.83436348782942</v>
      </c>
    </row>
    <row r="4409" spans="1:2" x14ac:dyDescent="0.2">
      <c r="A4409" s="57">
        <f t="shared" ca="1" si="136"/>
        <v>419.0978886756597</v>
      </c>
      <c r="B4409" s="50">
        <f t="shared" ca="1" si="137"/>
        <v>-160.56839752060458</v>
      </c>
    </row>
    <row r="4410" spans="1:2" x14ac:dyDescent="0.2">
      <c r="A4410" s="57">
        <f t="shared" ca="1" si="136"/>
        <v>419.19385796548698</v>
      </c>
      <c r="B4410" s="50">
        <f t="shared" ca="1" si="137"/>
        <v>-163.63475484170488</v>
      </c>
    </row>
    <row r="4411" spans="1:2" x14ac:dyDescent="0.2">
      <c r="A4411" s="57">
        <f t="shared" ca="1" si="136"/>
        <v>419.28982725531426</v>
      </c>
      <c r="B4411" s="50">
        <f t="shared" ca="1" si="137"/>
        <v>-167.12901124968849</v>
      </c>
    </row>
    <row r="4412" spans="1:2" x14ac:dyDescent="0.2">
      <c r="A4412" s="57">
        <f t="shared" ca="1" si="136"/>
        <v>419.38579654514155</v>
      </c>
      <c r="B4412" s="50">
        <f t="shared" ca="1" si="137"/>
        <v>-171.19670936372356</v>
      </c>
    </row>
    <row r="4413" spans="1:2" x14ac:dyDescent="0.2">
      <c r="A4413" s="57">
        <f t="shared" ca="1" si="136"/>
        <v>419.48176583496883</v>
      </c>
      <c r="B4413" s="50">
        <f t="shared" ca="1" si="137"/>
        <v>-176.07694807586171</v>
      </c>
    </row>
    <row r="4414" spans="1:2" x14ac:dyDescent="0.2">
      <c r="A4414" s="57">
        <f t="shared" ca="1" si="136"/>
        <v>419.57773512479611</v>
      </c>
      <c r="B4414" s="50">
        <f t="shared" ca="1" si="137"/>
        <v>-182.20861536311276</v>
      </c>
    </row>
    <row r="4415" spans="1:2" x14ac:dyDescent="0.2">
      <c r="A4415" s="57">
        <f t="shared" ca="1" si="136"/>
        <v>419.67370441462339</v>
      </c>
      <c r="B4415" s="50">
        <f t="shared" ca="1" si="137"/>
        <v>-190.55566297466694</v>
      </c>
    </row>
    <row r="4416" spans="1:2" x14ac:dyDescent="0.2">
      <c r="A4416" s="57">
        <f t="shared" ca="1" si="136"/>
        <v>419.76967370445067</v>
      </c>
      <c r="B4416" s="50">
        <f t="shared" ca="1" si="137"/>
        <v>-204.1292276473971</v>
      </c>
    </row>
    <row r="4417" spans="1:2" x14ac:dyDescent="0.2">
      <c r="A4417" s="57">
        <f t="shared" ca="1" si="136"/>
        <v>419.86564299427795</v>
      </c>
      <c r="B4417" s="50">
        <f t="shared" ca="1" si="137"/>
        <v>-582.98858460298584</v>
      </c>
    </row>
    <row r="4418" spans="1:2" x14ac:dyDescent="0.2">
      <c r="A4418" s="57">
        <f t="shared" ca="1" si="136"/>
        <v>419.96161228410523</v>
      </c>
      <c r="B4418" s="50">
        <f t="shared" ca="1" si="137"/>
        <v>-208.35478719488572</v>
      </c>
    </row>
    <row r="4419" spans="1:2" x14ac:dyDescent="0.2">
      <c r="A4419" s="57">
        <f t="shared" ca="1" si="136"/>
        <v>420.05758157393251</v>
      </c>
      <c r="B4419" s="50">
        <f t="shared" ca="1" si="137"/>
        <v>-199.57079431059714</v>
      </c>
    </row>
    <row r="4420" spans="1:2" x14ac:dyDescent="0.2">
      <c r="A4420" s="57">
        <f t="shared" ca="1" si="136"/>
        <v>420.15355086375979</v>
      </c>
      <c r="B4420" s="50">
        <f t="shared" ca="1" si="137"/>
        <v>-197.78933255485444</v>
      </c>
    </row>
    <row r="4421" spans="1:2" x14ac:dyDescent="0.2">
      <c r="A4421" s="57">
        <f t="shared" ca="1" si="136"/>
        <v>420.24952015358707</v>
      </c>
      <c r="B4421" s="50">
        <f t="shared" ca="1" si="137"/>
        <v>-208.26463262992971</v>
      </c>
    </row>
    <row r="4422" spans="1:2" x14ac:dyDescent="0.2">
      <c r="A4422" s="57">
        <f t="shared" ca="1" si="136"/>
        <v>420.34548944341435</v>
      </c>
      <c r="B4422" s="50">
        <f t="shared" ca="1" si="137"/>
        <v>-192.49894937407464</v>
      </c>
    </row>
    <row r="4423" spans="1:2" x14ac:dyDescent="0.2">
      <c r="A4423" s="57">
        <f t="shared" ca="1" si="136"/>
        <v>420.44145873324163</v>
      </c>
      <c r="B4423" s="50">
        <f t="shared" ca="1" si="137"/>
        <v>-182.27863363779039</v>
      </c>
    </row>
    <row r="4424" spans="1:2" x14ac:dyDescent="0.2">
      <c r="A4424" s="57">
        <f t="shared" ca="1" si="136"/>
        <v>420.53742802306891</v>
      </c>
      <c r="B4424" s="50">
        <f t="shared" ca="1" si="137"/>
        <v>-175.76547638545566</v>
      </c>
    </row>
    <row r="4425" spans="1:2" x14ac:dyDescent="0.2">
      <c r="A4425" s="57">
        <f t="shared" ca="1" si="136"/>
        <v>420.63339731289619</v>
      </c>
      <c r="B4425" s="50">
        <f t="shared" ca="1" si="137"/>
        <v>-170.79837362887486</v>
      </c>
    </row>
    <row r="4426" spans="1:2" x14ac:dyDescent="0.2">
      <c r="A4426" s="57">
        <f t="shared" ca="1" si="136"/>
        <v>420.72936660272347</v>
      </c>
      <c r="B4426" s="50">
        <f t="shared" ca="1" si="137"/>
        <v>-166.72934026932637</v>
      </c>
    </row>
    <row r="4427" spans="1:2" x14ac:dyDescent="0.2">
      <c r="A4427" s="57">
        <f t="shared" ca="1" si="136"/>
        <v>420.82533589255075</v>
      </c>
      <c r="B4427" s="50">
        <f t="shared" ca="1" si="137"/>
        <v>-163.26218596199146</v>
      </c>
    </row>
    <row r="4428" spans="1:2" x14ac:dyDescent="0.2">
      <c r="A4428" s="57">
        <f t="shared" ca="1" si="136"/>
        <v>420.92130518237803</v>
      </c>
      <c r="B4428" s="50">
        <f t="shared" ca="1" si="137"/>
        <v>-160.23220565329916</v>
      </c>
    </row>
    <row r="4429" spans="1:2" x14ac:dyDescent="0.2">
      <c r="A4429" s="57">
        <f t="shared" ca="1" si="136"/>
        <v>421.01727447220532</v>
      </c>
      <c r="B4429" s="50">
        <f t="shared" ca="1" si="137"/>
        <v>-157.53666494794393</v>
      </c>
    </row>
    <row r="4430" spans="1:2" x14ac:dyDescent="0.2">
      <c r="A4430" s="57">
        <f t="shared" ca="1" si="136"/>
        <v>421.1132437620326</v>
      </c>
      <c r="B4430" s="50">
        <f t="shared" ca="1" si="137"/>
        <v>-155.10645309200282</v>
      </c>
    </row>
    <row r="4431" spans="1:2" x14ac:dyDescent="0.2">
      <c r="A4431" s="57">
        <f t="shared" ca="1" si="136"/>
        <v>421.20921305185988</v>
      </c>
      <c r="B4431" s="50">
        <f t="shared" ca="1" si="137"/>
        <v>-152.89251908356826</v>
      </c>
    </row>
    <row r="4432" spans="1:2" x14ac:dyDescent="0.2">
      <c r="A4432" s="57">
        <f t="shared" ca="1" si="136"/>
        <v>421.30518234168716</v>
      </c>
      <c r="B4432" s="50">
        <f t="shared" ca="1" si="137"/>
        <v>-150.8586262845852</v>
      </c>
    </row>
    <row r="4433" spans="1:2" x14ac:dyDescent="0.2">
      <c r="A4433" s="57">
        <f t="shared" ca="1" si="136"/>
        <v>421.40115163151444</v>
      </c>
      <c r="B4433" s="50">
        <f t="shared" ca="1" si="137"/>
        <v>-148.97715763952158</v>
      </c>
    </row>
    <row r="4434" spans="1:2" x14ac:dyDescent="0.2">
      <c r="A4434" s="57">
        <f t="shared" ca="1" si="136"/>
        <v>421.49712092134172</v>
      </c>
      <c r="B4434" s="50">
        <f t="shared" ca="1" si="137"/>
        <v>-147.22653304152738</v>
      </c>
    </row>
    <row r="4435" spans="1:2" x14ac:dyDescent="0.2">
      <c r="A4435" s="57">
        <f t="shared" ca="1" si="136"/>
        <v>421.593090211169</v>
      </c>
      <c r="B4435" s="50">
        <f t="shared" ca="1" si="137"/>
        <v>-145.58954022199526</v>
      </c>
    </row>
    <row r="4436" spans="1:2" x14ac:dyDescent="0.2">
      <c r="A4436" s="57">
        <f t="shared" ca="1" si="136"/>
        <v>421.68905950099628</v>
      </c>
      <c r="B4436" s="50">
        <f t="shared" ca="1" si="137"/>
        <v>-144.05221282997221</v>
      </c>
    </row>
    <row r="4437" spans="1:2" x14ac:dyDescent="0.2">
      <c r="A4437" s="57">
        <f t="shared" ca="1" si="136"/>
        <v>421.78502879082356</v>
      </c>
      <c r="B4437" s="50">
        <f t="shared" ca="1" si="137"/>
        <v>-142.60305143314048</v>
      </c>
    </row>
    <row r="4438" spans="1:2" x14ac:dyDescent="0.2">
      <c r="A4438" s="57">
        <f t="shared" ca="1" si="136"/>
        <v>421.88099808065084</v>
      </c>
      <c r="B4438" s="50">
        <f t="shared" ca="1" si="137"/>
        <v>-141.23246765297088</v>
      </c>
    </row>
    <row r="4439" spans="1:2" x14ac:dyDescent="0.2">
      <c r="A4439" s="57">
        <f t="shared" ca="1" si="136"/>
        <v>421.97696737047812</v>
      </c>
      <c r="B4439" s="50">
        <f t="shared" ca="1" si="137"/>
        <v>-139.93237816889621</v>
      </c>
    </row>
    <row r="4440" spans="1:2" x14ac:dyDescent="0.2">
      <c r="A4440" s="57">
        <f t="shared" ca="1" si="136"/>
        <v>422.0729366603054</v>
      </c>
      <c r="B4440" s="50">
        <f t="shared" ca="1" si="137"/>
        <v>-138.69590215288235</v>
      </c>
    </row>
    <row r="4441" spans="1:2" x14ac:dyDescent="0.2">
      <c r="A4441" s="57">
        <f t="shared" ca="1" si="136"/>
        <v>422.16890595013268</v>
      </c>
      <c r="B4441" s="50">
        <f t="shared" ca="1" si="137"/>
        <v>-137.51713178372742</v>
      </c>
    </row>
    <row r="4442" spans="1:2" x14ac:dyDescent="0.2">
      <c r="A4442" s="57">
        <f t="shared" ca="1" si="136"/>
        <v>422.26487523995996</v>
      </c>
      <c r="B4442" s="50">
        <f t="shared" ca="1" si="137"/>
        <v>-136.39095546989211</v>
      </c>
    </row>
    <row r="4443" spans="1:2" x14ac:dyDescent="0.2">
      <c r="A4443" s="57">
        <f t="shared" ca="1" si="136"/>
        <v>422.36084452978724</v>
      </c>
      <c r="B4443" s="50">
        <f t="shared" ca="1" si="137"/>
        <v>-135.31291978506357</v>
      </c>
    </row>
    <row r="4444" spans="1:2" x14ac:dyDescent="0.2">
      <c r="A4444" s="57">
        <f t="shared" ca="1" si="136"/>
        <v>422.45681381961452</v>
      </c>
      <c r="B4444" s="50">
        <f t="shared" ca="1" si="137"/>
        <v>-134.27912030023404</v>
      </c>
    </row>
    <row r="4445" spans="1:2" x14ac:dyDescent="0.2">
      <c r="A4445" s="57">
        <f t="shared" ca="1" si="136"/>
        <v>422.5527831094418</v>
      </c>
      <c r="B4445" s="50">
        <f t="shared" ca="1" si="137"/>
        <v>-133.28611429972472</v>
      </c>
    </row>
    <row r="4446" spans="1:2" x14ac:dyDescent="0.2">
      <c r="A4446" s="57">
        <f t="shared" ca="1" si="136"/>
        <v>422.64875239926909</v>
      </c>
      <c r="B4446" s="50">
        <f t="shared" ca="1" si="137"/>
        <v>-132.3308502881662</v>
      </c>
    </row>
    <row r="4447" spans="1:2" x14ac:dyDescent="0.2">
      <c r="A4447" s="57">
        <f t="shared" ca="1" si="136"/>
        <v>422.74472168909637</v>
      </c>
      <c r="B4447" s="50">
        <f t="shared" ca="1" si="137"/>
        <v>-131.41061053405474</v>
      </c>
    </row>
    <row r="4448" spans="1:2" x14ac:dyDescent="0.2">
      <c r="A4448" s="57">
        <f t="shared" ca="1" si="136"/>
        <v>422.84069097892365</v>
      </c>
      <c r="B4448" s="50">
        <f t="shared" ca="1" si="137"/>
        <v>-130.52296384468843</v>
      </c>
    </row>
    <row r="4449" spans="1:2" x14ac:dyDescent="0.2">
      <c r="A4449" s="57">
        <f t="shared" ca="1" si="136"/>
        <v>422.93666026875093</v>
      </c>
      <c r="B4449" s="50">
        <f t="shared" ca="1" si="137"/>
        <v>-129.66572645048905</v>
      </c>
    </row>
    <row r="4450" spans="1:2" x14ac:dyDescent="0.2">
      <c r="A4450" s="57">
        <f t="shared" ca="1" si="136"/>
        <v>423.03262955857821</v>
      </c>
      <c r="B4450" s="50">
        <f t="shared" ca="1" si="137"/>
        <v>-128.83692937536574</v>
      </c>
    </row>
    <row r="4451" spans="1:2" x14ac:dyDescent="0.2">
      <c r="A4451" s="57">
        <f t="shared" ca="1" si="136"/>
        <v>423.12859884840549</v>
      </c>
      <c r="B4451" s="50">
        <f t="shared" ca="1" si="137"/>
        <v>-128.03479103826041</v>
      </c>
    </row>
    <row r="4452" spans="1:2" x14ac:dyDescent="0.2">
      <c r="A4452" s="57">
        <f t="shared" ca="1" si="136"/>
        <v>423.22456813823277</v>
      </c>
      <c r="B4452" s="50">
        <f t="shared" ca="1" si="137"/>
        <v>-127.25769410658957</v>
      </c>
    </row>
    <row r="4453" spans="1:2" x14ac:dyDescent="0.2">
      <c r="A4453" s="57">
        <f t="shared" ca="1" si="136"/>
        <v>423.32053742806005</v>
      </c>
      <c r="B4453" s="50">
        <f t="shared" ca="1" si="137"/>
        <v>-126.50416583048715</v>
      </c>
    </row>
    <row r="4454" spans="1:2" x14ac:dyDescent="0.2">
      <c r="A4454" s="57">
        <f t="shared" ca="1" si="136"/>
        <v>423.41650671788733</v>
      </c>
      <c r="B4454" s="50">
        <f t="shared" ca="1" si="137"/>
        <v>-125.77286124575643</v>
      </c>
    </row>
    <row r="4455" spans="1:2" x14ac:dyDescent="0.2">
      <c r="A4455" s="57">
        <f t="shared" ca="1" si="136"/>
        <v>423.51247600771461</v>
      </c>
      <c r="B4455" s="50">
        <f t="shared" ca="1" si="137"/>
        <v>-125.06254875582056</v>
      </c>
    </row>
    <row r="4456" spans="1:2" x14ac:dyDescent="0.2">
      <c r="A4456" s="57">
        <f t="shared" ca="1" si="136"/>
        <v>423.60844529754189</v>
      </c>
      <c r="B4456" s="50">
        <f t="shared" ca="1" si="137"/>
        <v>-124.37209769815919</v>
      </c>
    </row>
    <row r="4457" spans="1:2" x14ac:dyDescent="0.2">
      <c r="A4457" s="57">
        <f t="shared" ca="1" si="136"/>
        <v>423.70441458736917</v>
      </c>
      <c r="B4457" s="50">
        <f t="shared" ca="1" si="137"/>
        <v>-123.70046757519847</v>
      </c>
    </row>
    <row r="4458" spans="1:2" x14ac:dyDescent="0.2">
      <c r="A4458" s="57">
        <f t="shared" ca="1" si="136"/>
        <v>423.80038387719645</v>
      </c>
      <c r="B4458" s="50">
        <f t="shared" ca="1" si="137"/>
        <v>-123.04669868845167</v>
      </c>
    </row>
    <row r="4459" spans="1:2" x14ac:dyDescent="0.2">
      <c r="A4459" s="57">
        <f t="shared" ref="A4459:A4522" ca="1" si="138">OFFSET(A4459,-1,0)+f_stop/5000</f>
        <v>423.89635316702373</v>
      </c>
      <c r="B4459" s="50">
        <f t="shared" ref="B4459:B4522" ca="1" si="139">20*LOG(ABS(   (1/f_dec*SIN(f_dec*$A4459/Fm*PI())/SIN($A4459/Fm*PI()))^(order-2) * (1/f_dec2*SIN(f_dec2*$A4459/Fm*PI())/SIN($A4459/Fm*PI())) *  (1/(f_dec*n_avg)*SIN((f_dec*n_avg)*$A4459/Fm*PI())/SIN($A4459/Fm*PI()))    ))</f>
        <v>-122.40990396144623</v>
      </c>
    </row>
    <row r="4460" spans="1:2" x14ac:dyDescent="0.2">
      <c r="A4460" s="57">
        <f t="shared" ca="1" si="138"/>
        <v>423.99232245685101</v>
      </c>
      <c r="B4460" s="50">
        <f t="shared" ca="1" si="139"/>
        <v>-121.78926177435706</v>
      </c>
    </row>
    <row r="4461" spans="1:2" x14ac:dyDescent="0.2">
      <c r="A4461" s="57">
        <f t="shared" ca="1" si="138"/>
        <v>424.08829174667829</v>
      </c>
      <c r="B4461" s="50">
        <f t="shared" ca="1" si="139"/>
        <v>-121.18400966338486</v>
      </c>
    </row>
    <row r="4462" spans="1:2" x14ac:dyDescent="0.2">
      <c r="A4462" s="57">
        <f t="shared" ca="1" si="138"/>
        <v>424.18426103650557</v>
      </c>
      <c r="B4462" s="50">
        <f t="shared" ca="1" si="139"/>
        <v>-120.59343876228812</v>
      </c>
    </row>
    <row r="4463" spans="1:2" x14ac:dyDescent="0.2">
      <c r="A4463" s="57">
        <f t="shared" ca="1" si="138"/>
        <v>424.28023032633286</v>
      </c>
      <c r="B4463" s="50">
        <f t="shared" ca="1" si="139"/>
        <v>-120.01688888333553</v>
      </c>
    </row>
    <row r="4464" spans="1:2" x14ac:dyDescent="0.2">
      <c r="A4464" s="57">
        <f t="shared" ca="1" si="138"/>
        <v>424.37619961616014</v>
      </c>
      <c r="B4464" s="50">
        <f t="shared" ca="1" si="139"/>
        <v>-119.45374415120099</v>
      </c>
    </row>
    <row r="4465" spans="1:2" x14ac:dyDescent="0.2">
      <c r="A4465" s="57">
        <f t="shared" ca="1" si="138"/>
        <v>424.47216890598742</v>
      </c>
      <c r="B4465" s="50">
        <f t="shared" ca="1" si="139"/>
        <v>-118.90342911669453</v>
      </c>
    </row>
    <row r="4466" spans="1:2" x14ac:dyDescent="0.2">
      <c r="A4466" s="57">
        <f t="shared" ca="1" si="138"/>
        <v>424.5681381958147</v>
      </c>
      <c r="B4466" s="50">
        <f t="shared" ca="1" si="139"/>
        <v>-118.36540528827682</v>
      </c>
    </row>
    <row r="4467" spans="1:2" x14ac:dyDescent="0.2">
      <c r="A4467" s="57">
        <f t="shared" ca="1" si="138"/>
        <v>424.66410748564198</v>
      </c>
      <c r="B4467" s="50">
        <f t="shared" ca="1" si="139"/>
        <v>-117.83916802849782</v>
      </c>
    </row>
    <row r="4468" spans="1:2" x14ac:dyDescent="0.2">
      <c r="A4468" s="57">
        <f t="shared" ca="1" si="138"/>
        <v>424.76007677546926</v>
      </c>
      <c r="B4468" s="50">
        <f t="shared" ca="1" si="139"/>
        <v>-117.3242437701426</v>
      </c>
    </row>
    <row r="4469" spans="1:2" x14ac:dyDescent="0.2">
      <c r="A4469" s="57">
        <f t="shared" ca="1" si="138"/>
        <v>424.85604606529654</v>
      </c>
      <c r="B4469" s="50">
        <f t="shared" ca="1" si="139"/>
        <v>-116.82018751329365</v>
      </c>
    </row>
    <row r="4470" spans="1:2" x14ac:dyDescent="0.2">
      <c r="A4470" s="57">
        <f t="shared" ca="1" si="138"/>
        <v>424.95201535512382</v>
      </c>
      <c r="B4470" s="50">
        <f t="shared" ca="1" si="139"/>
        <v>-116.32658056990765</v>
      </c>
    </row>
    <row r="4471" spans="1:2" x14ac:dyDescent="0.2">
      <c r="A4471" s="57">
        <f t="shared" ca="1" si="138"/>
        <v>425.0479846449511</v>
      </c>
      <c r="B4471" s="50">
        <f t="shared" ca="1" si="139"/>
        <v>-115.84302852705234</v>
      </c>
    </row>
    <row r="4472" spans="1:2" x14ac:dyDescent="0.2">
      <c r="A4472" s="57">
        <f t="shared" ca="1" si="138"/>
        <v>425.14395393477838</v>
      </c>
      <c r="B4472" s="50">
        <f t="shared" ca="1" si="139"/>
        <v>-115.36915940381468</v>
      </c>
    </row>
    <row r="4473" spans="1:2" x14ac:dyDescent="0.2">
      <c r="A4473" s="57">
        <f t="shared" ca="1" si="138"/>
        <v>425.23992322460566</v>
      </c>
      <c r="B4473" s="50">
        <f t="shared" ca="1" si="139"/>
        <v>-114.90462198015149</v>
      </c>
    </row>
    <row r="4474" spans="1:2" x14ac:dyDescent="0.2">
      <c r="A4474" s="57">
        <f t="shared" ca="1" si="138"/>
        <v>425.33589251443294</v>
      </c>
      <c r="B4474" s="50">
        <f t="shared" ca="1" si="139"/>
        <v>-114.44908427876479</v>
      </c>
    </row>
    <row r="4475" spans="1:2" x14ac:dyDescent="0.2">
      <c r="A4475" s="57">
        <f t="shared" ca="1" si="138"/>
        <v>425.43186180426022</v>
      </c>
      <c r="B4475" s="50">
        <f t="shared" ca="1" si="139"/>
        <v>-114.00223218346326</v>
      </c>
    </row>
    <row r="4476" spans="1:2" x14ac:dyDescent="0.2">
      <c r="A4476" s="57">
        <f t="shared" ca="1" si="138"/>
        <v>425.5278310940875</v>
      </c>
      <c r="B4476" s="50">
        <f t="shared" ca="1" si="139"/>
        <v>-113.56376817952375</v>
      </c>
    </row>
    <row r="4477" spans="1:2" x14ac:dyDescent="0.2">
      <c r="A4477" s="57">
        <f t="shared" ca="1" si="138"/>
        <v>425.62380038391478</v>
      </c>
      <c r="B4477" s="50">
        <f t="shared" ca="1" si="139"/>
        <v>-113.13341020333456</v>
      </c>
    </row>
    <row r="4478" spans="1:2" x14ac:dyDescent="0.2">
      <c r="A4478" s="57">
        <f t="shared" ca="1" si="138"/>
        <v>425.71976967374206</v>
      </c>
      <c r="B4478" s="50">
        <f t="shared" ca="1" si="139"/>
        <v>-112.71089059012257</v>
      </c>
    </row>
    <row r="4479" spans="1:2" x14ac:dyDescent="0.2">
      <c r="A4479" s="57">
        <f t="shared" ca="1" si="138"/>
        <v>425.81573896356934</v>
      </c>
      <c r="B4479" s="50">
        <f t="shared" ca="1" si="139"/>
        <v>-112.29595510988258</v>
      </c>
    </row>
    <row r="4480" spans="1:2" x14ac:dyDescent="0.2">
      <c r="A4480" s="57">
        <f t="shared" ca="1" si="138"/>
        <v>425.91170825339663</v>
      </c>
      <c r="B4480" s="50">
        <f t="shared" ca="1" si="139"/>
        <v>-111.88836208277699</v>
      </c>
    </row>
    <row r="4481" spans="1:2" x14ac:dyDescent="0.2">
      <c r="A4481" s="57">
        <f t="shared" ca="1" si="138"/>
        <v>426.00767754322391</v>
      </c>
      <c r="B4481" s="50">
        <f t="shared" ca="1" si="139"/>
        <v>-111.48788156625911</v>
      </c>
    </row>
    <row r="4482" spans="1:2" x14ac:dyDescent="0.2">
      <c r="A4482" s="57">
        <f t="shared" ca="1" si="138"/>
        <v>426.10364683305119</v>
      </c>
      <c r="B4482" s="50">
        <f t="shared" ca="1" si="139"/>
        <v>-111.09429460704568</v>
      </c>
    </row>
    <row r="4483" spans="1:2" x14ac:dyDescent="0.2">
      <c r="A4483" s="57">
        <f t="shared" ca="1" si="138"/>
        <v>426.19961612287847</v>
      </c>
      <c r="B4483" s="50">
        <f t="shared" ca="1" si="139"/>
        <v>-110.7073925518266</v>
      </c>
    </row>
    <row r="4484" spans="1:2" x14ac:dyDescent="0.2">
      <c r="A4484" s="57">
        <f t="shared" ca="1" si="138"/>
        <v>426.29558541270575</v>
      </c>
      <c r="B4484" s="50">
        <f t="shared" ca="1" si="139"/>
        <v>-110.32697641124658</v>
      </c>
    </row>
    <row r="4485" spans="1:2" x14ac:dyDescent="0.2">
      <c r="A4485" s="57">
        <f t="shared" ca="1" si="138"/>
        <v>426.39155470253303</v>
      </c>
      <c r="B4485" s="50">
        <f t="shared" ca="1" si="139"/>
        <v>-109.95285627230125</v>
      </c>
    </row>
    <row r="4486" spans="1:2" x14ac:dyDescent="0.2">
      <c r="A4486" s="57">
        <f t="shared" ca="1" si="138"/>
        <v>426.48752399236031</v>
      </c>
      <c r="B4486" s="50">
        <f t="shared" ca="1" si="139"/>
        <v>-109.58485075477543</v>
      </c>
    </row>
    <row r="4487" spans="1:2" x14ac:dyDescent="0.2">
      <c r="A4487" s="57">
        <f t="shared" ca="1" si="138"/>
        <v>426.58349328218759</v>
      </c>
      <c r="B4487" s="50">
        <f t="shared" ca="1" si="139"/>
        <v>-109.22278650782657</v>
      </c>
    </row>
    <row r="4488" spans="1:2" x14ac:dyDescent="0.2">
      <c r="A4488" s="57">
        <f t="shared" ca="1" si="138"/>
        <v>426.67946257201487</v>
      </c>
      <c r="B4488" s="50">
        <f t="shared" ca="1" si="139"/>
        <v>-108.86649774319594</v>
      </c>
    </row>
    <row r="4489" spans="1:2" x14ac:dyDescent="0.2">
      <c r="A4489" s="57">
        <f t="shared" ca="1" si="138"/>
        <v>426.77543186184215</v>
      </c>
      <c r="B4489" s="50">
        <f t="shared" ca="1" si="139"/>
        <v>-108.51582580190033</v>
      </c>
    </row>
    <row r="4490" spans="1:2" x14ac:dyDescent="0.2">
      <c r="A4490" s="57">
        <f t="shared" ca="1" si="138"/>
        <v>426.87140115166943</v>
      </c>
      <c r="B4490" s="50">
        <f t="shared" ca="1" si="139"/>
        <v>-108.17061875155406</v>
      </c>
    </row>
    <row r="4491" spans="1:2" x14ac:dyDescent="0.2">
      <c r="A4491" s="57">
        <f t="shared" ca="1" si="138"/>
        <v>426.96737044149671</v>
      </c>
      <c r="B4491" s="50">
        <f t="shared" ca="1" si="139"/>
        <v>-107.83073101176154</v>
      </c>
    </row>
    <row r="4492" spans="1:2" x14ac:dyDescent="0.2">
      <c r="A4492" s="57">
        <f t="shared" ca="1" si="138"/>
        <v>427.06333973132399</v>
      </c>
      <c r="B4492" s="50">
        <f t="shared" ca="1" si="139"/>
        <v>-107.4960230052618</v>
      </c>
    </row>
    <row r="4493" spans="1:2" x14ac:dyDescent="0.2">
      <c r="A4493" s="57">
        <f t="shared" ca="1" si="138"/>
        <v>427.15930902115127</v>
      </c>
      <c r="B4493" s="50">
        <f t="shared" ca="1" si="139"/>
        <v>-107.1663608327261</v>
      </c>
    </row>
    <row r="4494" spans="1:2" x14ac:dyDescent="0.2">
      <c r="A4494" s="57">
        <f t="shared" ca="1" si="138"/>
        <v>427.25527831097855</v>
      </c>
      <c r="B4494" s="50">
        <f t="shared" ca="1" si="139"/>
        <v>-106.84161596930961</v>
      </c>
    </row>
    <row r="4495" spans="1:2" x14ac:dyDescent="0.2">
      <c r="A4495" s="57">
        <f t="shared" ca="1" si="138"/>
        <v>427.35124760080583</v>
      </c>
      <c r="B4495" s="50">
        <f t="shared" ca="1" si="139"/>
        <v>-106.52166498123378</v>
      </c>
    </row>
    <row r="4496" spans="1:2" x14ac:dyDescent="0.2">
      <c r="A4496" s="57">
        <f t="shared" ca="1" si="138"/>
        <v>427.44721689063311</v>
      </c>
      <c r="B4496" s="50">
        <f t="shared" ca="1" si="139"/>
        <v>-106.20638926083097</v>
      </c>
    </row>
    <row r="4497" spans="1:2" x14ac:dyDescent="0.2">
      <c r="A4497" s="57">
        <f t="shared" ca="1" si="138"/>
        <v>427.5431861804604</v>
      </c>
      <c r="B4497" s="50">
        <f t="shared" ca="1" si="139"/>
        <v>-105.8956747786244</v>
      </c>
    </row>
    <row r="4498" spans="1:2" x14ac:dyDescent="0.2">
      <c r="A4498" s="57">
        <f t="shared" ca="1" si="138"/>
        <v>427.63915547028768</v>
      </c>
      <c r="B4498" s="50">
        <f t="shared" ca="1" si="139"/>
        <v>-105.58941185114878</v>
      </c>
    </row>
    <row r="4499" spans="1:2" x14ac:dyDescent="0.2">
      <c r="A4499" s="57">
        <f t="shared" ca="1" si="138"/>
        <v>427.73512476011496</v>
      </c>
      <c r="B4499" s="50">
        <f t="shared" ca="1" si="139"/>
        <v>-105.28749492332315</v>
      </c>
    </row>
    <row r="4500" spans="1:2" x14ac:dyDescent="0.2">
      <c r="A4500" s="57">
        <f t="shared" ca="1" si="138"/>
        <v>427.83109404994224</v>
      </c>
      <c r="B4500" s="50">
        <f t="shared" ca="1" si="139"/>
        <v>-104.98982236429534</v>
      </c>
    </row>
    <row r="4501" spans="1:2" x14ac:dyDescent="0.2">
      <c r="A4501" s="57">
        <f t="shared" ca="1" si="138"/>
        <v>427.92706333976952</v>
      </c>
      <c r="B4501" s="50">
        <f t="shared" ca="1" si="139"/>
        <v>-104.69629627577032</v>
      </c>
    </row>
    <row r="4502" spans="1:2" x14ac:dyDescent="0.2">
      <c r="A4502" s="57">
        <f t="shared" ca="1" si="138"/>
        <v>428.0230326295968</v>
      </c>
      <c r="B4502" s="50">
        <f t="shared" ca="1" si="139"/>
        <v>-104.40682231191332</v>
      </c>
    </row>
    <row r="4503" spans="1:2" x14ac:dyDescent="0.2">
      <c r="A4503" s="57">
        <f t="shared" ca="1" si="138"/>
        <v>428.11900191942408</v>
      </c>
      <c r="B4503" s="50">
        <f t="shared" ca="1" si="139"/>
        <v>-104.12130951000489</v>
      </c>
    </row>
    <row r="4504" spans="1:2" x14ac:dyDescent="0.2">
      <c r="A4504" s="57">
        <f t="shared" ca="1" si="138"/>
        <v>428.21497120925136</v>
      </c>
      <c r="B4504" s="50">
        <f t="shared" ca="1" si="139"/>
        <v>-103.83967013107807</v>
      </c>
    </row>
    <row r="4505" spans="1:2" x14ac:dyDescent="0.2">
      <c r="A4505" s="57">
        <f t="shared" ca="1" si="138"/>
        <v>428.31094049907864</v>
      </c>
      <c r="B4505" s="50">
        <f t="shared" ca="1" si="139"/>
        <v>-103.56181950984721</v>
      </c>
    </row>
    <row r="4506" spans="1:2" x14ac:dyDescent="0.2">
      <c r="A4506" s="57">
        <f t="shared" ca="1" si="138"/>
        <v>428.40690978890592</v>
      </c>
      <c r="B4506" s="50">
        <f t="shared" ca="1" si="139"/>
        <v>-103.28767591328001</v>
      </c>
    </row>
    <row r="4507" spans="1:2" x14ac:dyDescent="0.2">
      <c r="A4507" s="57">
        <f t="shared" ca="1" si="138"/>
        <v>428.5028790787332</v>
      </c>
      <c r="B4507" s="50">
        <f t="shared" ca="1" si="139"/>
        <v>-103.01716040722488</v>
      </c>
    </row>
    <row r="4508" spans="1:2" x14ac:dyDescent="0.2">
      <c r="A4508" s="57">
        <f t="shared" ca="1" si="138"/>
        <v>428.59884836856048</v>
      </c>
      <c r="B4508" s="50">
        <f t="shared" ca="1" si="139"/>
        <v>-102.75019673054813</v>
      </c>
    </row>
    <row r="4509" spans="1:2" x14ac:dyDescent="0.2">
      <c r="A4509" s="57">
        <f t="shared" ca="1" si="138"/>
        <v>428.69481765838776</v>
      </c>
      <c r="B4509" s="50">
        <f t="shared" ca="1" si="139"/>
        <v>-102.48671117627858</v>
      </c>
    </row>
    <row r="4510" spans="1:2" x14ac:dyDescent="0.2">
      <c r="A4510" s="57">
        <f t="shared" ca="1" si="138"/>
        <v>428.79078694821504</v>
      </c>
      <c r="B4510" s="50">
        <f t="shared" ca="1" si="139"/>
        <v>-102.22663247929758</v>
      </c>
    </row>
    <row r="4511" spans="1:2" x14ac:dyDescent="0.2">
      <c r="A4511" s="57">
        <f t="shared" ca="1" si="138"/>
        <v>428.88675623804232</v>
      </c>
      <c r="B4511" s="50">
        <f t="shared" ca="1" si="139"/>
        <v>-101.96989171014501</v>
      </c>
    </row>
    <row r="4512" spans="1:2" x14ac:dyDescent="0.2">
      <c r="A4512" s="57">
        <f t="shared" ca="1" si="138"/>
        <v>428.9827255278696</v>
      </c>
      <c r="B4512" s="50">
        <f t="shared" ca="1" si="139"/>
        <v>-101.71642217454678</v>
      </c>
    </row>
    <row r="4513" spans="1:2" x14ac:dyDescent="0.2">
      <c r="A4513" s="57">
        <f t="shared" ca="1" si="138"/>
        <v>429.07869481769688</v>
      </c>
      <c r="B4513" s="50">
        <f t="shared" ca="1" si="139"/>
        <v>-101.46615931829741</v>
      </c>
    </row>
    <row r="4514" spans="1:2" x14ac:dyDescent="0.2">
      <c r="A4514" s="57">
        <f t="shared" ca="1" si="138"/>
        <v>429.17466410752417</v>
      </c>
      <c r="B4514" s="50">
        <f t="shared" ca="1" si="139"/>
        <v>-101.21904063715886</v>
      </c>
    </row>
    <row r="4515" spans="1:2" x14ac:dyDescent="0.2">
      <c r="A4515" s="57">
        <f t="shared" ca="1" si="138"/>
        <v>429.27063339735145</v>
      </c>
      <c r="B4515" s="50">
        <f t="shared" ca="1" si="139"/>
        <v>-100.97500559146033</v>
      </c>
    </row>
    <row r="4516" spans="1:2" x14ac:dyDescent="0.2">
      <c r="A4516" s="57">
        <f t="shared" ca="1" si="138"/>
        <v>429.36660268717873</v>
      </c>
      <c r="B4516" s="50">
        <f t="shared" ca="1" si="139"/>
        <v>-100.73399552511009</v>
      </c>
    </row>
    <row r="4517" spans="1:2" x14ac:dyDescent="0.2">
      <c r="A4517" s="57">
        <f t="shared" ca="1" si="138"/>
        <v>429.46257197700601</v>
      </c>
      <c r="B4517" s="50">
        <f t="shared" ca="1" si="139"/>
        <v>-100.49595358874572</v>
      </c>
    </row>
    <row r="4518" spans="1:2" x14ac:dyDescent="0.2">
      <c r="A4518" s="57">
        <f t="shared" ca="1" si="138"/>
        <v>429.55854126683329</v>
      </c>
      <c r="B4518" s="50">
        <f t="shared" ca="1" si="139"/>
        <v>-100.26082466677329</v>
      </c>
    </row>
    <row r="4519" spans="1:2" x14ac:dyDescent="0.2">
      <c r="A4519" s="57">
        <f t="shared" ca="1" si="138"/>
        <v>429.65451055666057</v>
      </c>
      <c r="B4519" s="50">
        <f t="shared" ca="1" si="139"/>
        <v>-100.02855530806114</v>
      </c>
    </row>
    <row r="4520" spans="1:2" x14ac:dyDescent="0.2">
      <c r="A4520" s="57">
        <f t="shared" ca="1" si="138"/>
        <v>429.75047984648785</v>
      </c>
      <c r="B4520" s="50">
        <f t="shared" ca="1" si="139"/>
        <v>-99.79909366007098</v>
      </c>
    </row>
    <row r="4521" spans="1:2" x14ac:dyDescent="0.2">
      <c r="A4521" s="57">
        <f t="shared" ca="1" si="138"/>
        <v>429.84644913631513</v>
      </c>
      <c r="B4521" s="50">
        <f t="shared" ca="1" si="139"/>
        <v>-99.57238940622274</v>
      </c>
    </row>
    <row r="4522" spans="1:2" x14ac:dyDescent="0.2">
      <c r="A4522" s="57">
        <f t="shared" ca="1" si="138"/>
        <v>429.94241842614241</v>
      </c>
      <c r="B4522" s="50">
        <f t="shared" ca="1" si="139"/>
        <v>-99.34839370630597</v>
      </c>
    </row>
    <row r="4523" spans="1:2" x14ac:dyDescent="0.2">
      <c r="A4523" s="57">
        <f t="shared" ref="A4523:A4586" ca="1" si="140">OFFSET(A4523,-1,0)+f_stop/5000</f>
        <v>430.03838771596969</v>
      </c>
      <c r="B4523" s="50">
        <f t="shared" ref="B4523:B4586" ca="1" si="141">20*LOG(ABS(   (1/f_dec*SIN(f_dec*$A4523/Fm*PI())/SIN($A4523/Fm*PI()))^(order-2) * (1/f_dec2*SIN(f_dec2*$A4523/Fm*PI())/SIN($A4523/Fm*PI())) *  (1/(f_dec*n_avg)*SIN((f_dec*n_avg)*$A4523/Fm*PI())/SIN($A4523/Fm*PI()))    ))</f>
        <v>-99.127059139761059</v>
      </c>
    </row>
    <row r="4524" spans="1:2" x14ac:dyDescent="0.2">
      <c r="A4524" s="57">
        <f t="shared" ca="1" si="140"/>
        <v>430.13435700579697</v>
      </c>
      <c r="B4524" s="50">
        <f t="shared" ca="1" si="141"/>
        <v>-98.908339651665344</v>
      </c>
    </row>
    <row r="4525" spans="1:2" x14ac:dyDescent="0.2">
      <c r="A4525" s="57">
        <f t="shared" ca="1" si="140"/>
        <v>430.23032629562425</v>
      </c>
      <c r="B4525" s="50">
        <f t="shared" ca="1" si="141"/>
        <v>-98.692190501271114</v>
      </c>
    </row>
    <row r="4526" spans="1:2" x14ac:dyDescent="0.2">
      <c r="A4526" s="57">
        <f t="shared" ca="1" si="140"/>
        <v>430.32629558545153</v>
      </c>
      <c r="B4526" s="50">
        <f t="shared" ca="1" si="141"/>
        <v>-98.478568212953448</v>
      </c>
    </row>
    <row r="4527" spans="1:2" x14ac:dyDescent="0.2">
      <c r="A4527" s="57">
        <f t="shared" ca="1" si="140"/>
        <v>430.42226487527881</v>
      </c>
      <c r="B4527" s="50">
        <f t="shared" ca="1" si="141"/>
        <v>-98.267430529431437</v>
      </c>
    </row>
    <row r="4528" spans="1:2" x14ac:dyDescent="0.2">
      <c r="A4528" s="57">
        <f t="shared" ca="1" si="140"/>
        <v>430.51823416510609</v>
      </c>
      <c r="B4528" s="50">
        <f t="shared" ca="1" si="141"/>
        <v>-98.0587363671399</v>
      </c>
    </row>
    <row r="4529" spans="1:2" x14ac:dyDescent="0.2">
      <c r="A4529" s="57">
        <f t="shared" ca="1" si="140"/>
        <v>430.61420345493337</v>
      </c>
      <c r="B4529" s="50">
        <f t="shared" ca="1" si="141"/>
        <v>-97.852445773631786</v>
      </c>
    </row>
    <row r="4530" spans="1:2" x14ac:dyDescent="0.2">
      <c r="A4530" s="57">
        <f t="shared" ca="1" si="140"/>
        <v>430.71017274476065</v>
      </c>
      <c r="B4530" s="50">
        <f t="shared" ca="1" si="141"/>
        <v>-97.648519886903443</v>
      </c>
    </row>
    <row r="4531" spans="1:2" x14ac:dyDescent="0.2">
      <c r="A4531" s="57">
        <f t="shared" ca="1" si="140"/>
        <v>430.80614203458794</v>
      </c>
      <c r="B4531" s="50">
        <f t="shared" ca="1" si="141"/>
        <v>-97.446920896538103</v>
      </c>
    </row>
    <row r="4532" spans="1:2" x14ac:dyDescent="0.2">
      <c r="A4532" s="57">
        <f t="shared" ca="1" si="140"/>
        <v>430.90211132441522</v>
      </c>
      <c r="B4532" s="50">
        <f t="shared" ca="1" si="141"/>
        <v>-97.247612006572155</v>
      </c>
    </row>
    <row r="4533" spans="1:2" x14ac:dyDescent="0.2">
      <c r="A4533" s="57">
        <f t="shared" ca="1" si="140"/>
        <v>430.9980806142425</v>
      </c>
      <c r="B4533" s="50">
        <f t="shared" ca="1" si="141"/>
        <v>-97.050557399991078</v>
      </c>
    </row>
    <row r="4534" spans="1:2" x14ac:dyDescent="0.2">
      <c r="A4534" s="57">
        <f t="shared" ca="1" si="140"/>
        <v>431.09404990406978</v>
      </c>
      <c r="B4534" s="50">
        <f t="shared" ca="1" si="141"/>
        <v>-96.85572220477377</v>
      </c>
    </row>
    <row r="4535" spans="1:2" x14ac:dyDescent="0.2">
      <c r="A4535" s="57">
        <f t="shared" ca="1" si="140"/>
        <v>431.19001919389706</v>
      </c>
      <c r="B4535" s="50">
        <f t="shared" ca="1" si="141"/>
        <v>-96.663072461401342</v>
      </c>
    </row>
    <row r="4536" spans="1:2" x14ac:dyDescent="0.2">
      <c r="A4536" s="57">
        <f t="shared" ca="1" si="140"/>
        <v>431.28598848372434</v>
      </c>
      <c r="B4536" s="50">
        <f t="shared" ca="1" si="141"/>
        <v>-96.472575091756937</v>
      </c>
    </row>
    <row r="4537" spans="1:2" x14ac:dyDescent="0.2">
      <c r="A4537" s="57">
        <f t="shared" ca="1" si="140"/>
        <v>431.38195777355162</v>
      </c>
      <c r="B4537" s="50">
        <f t="shared" ca="1" si="141"/>
        <v>-96.284197869345988</v>
      </c>
    </row>
    <row r="4538" spans="1:2" x14ac:dyDescent="0.2">
      <c r="A4538" s="57">
        <f t="shared" ca="1" si="140"/>
        <v>431.4779270633789</v>
      </c>
      <c r="B4538" s="50">
        <f t="shared" ca="1" si="141"/>
        <v>-96.097909390769175</v>
      </c>
    </row>
    <row r="4539" spans="1:2" x14ac:dyDescent="0.2">
      <c r="A4539" s="57">
        <f t="shared" ca="1" si="140"/>
        <v>431.57389635320618</v>
      </c>
      <c r="B4539" s="50">
        <f t="shared" ca="1" si="141"/>
        <v>-95.913679048386697</v>
      </c>
    </row>
    <row r="4540" spans="1:2" x14ac:dyDescent="0.2">
      <c r="A4540" s="57">
        <f t="shared" ca="1" si="140"/>
        <v>431.66986564303346</v>
      </c>
      <c r="B4540" s="50">
        <f t="shared" ca="1" si="141"/>
        <v>-95.731477004113231</v>
      </c>
    </row>
    <row r="4541" spans="1:2" x14ac:dyDescent="0.2">
      <c r="A4541" s="57">
        <f t="shared" ca="1" si="140"/>
        <v>431.76583493286074</v>
      </c>
      <c r="B4541" s="50">
        <f t="shared" ca="1" si="141"/>
        <v>-95.551274164289524</v>
      </c>
    </row>
    <row r="4542" spans="1:2" x14ac:dyDescent="0.2">
      <c r="A4542" s="57">
        <f t="shared" ca="1" si="140"/>
        <v>431.86180422268802</v>
      </c>
      <c r="B4542" s="50">
        <f t="shared" ca="1" si="141"/>
        <v>-95.373042155576528</v>
      </c>
    </row>
    <row r="4543" spans="1:2" x14ac:dyDescent="0.2">
      <c r="A4543" s="57">
        <f t="shared" ca="1" si="140"/>
        <v>431.9577735125153</v>
      </c>
      <c r="B4543" s="50">
        <f t="shared" ca="1" si="141"/>
        <v>-95.196753301823975</v>
      </c>
    </row>
    <row r="4544" spans="1:2" x14ac:dyDescent="0.2">
      <c r="A4544" s="57">
        <f t="shared" ca="1" si="140"/>
        <v>432.05374280234258</v>
      </c>
      <c r="B4544" s="50">
        <f t="shared" ca="1" si="141"/>
        <v>-95.022380601865251</v>
      </c>
    </row>
    <row r="4545" spans="1:2" x14ac:dyDescent="0.2">
      <c r="A4545" s="57">
        <f t="shared" ca="1" si="140"/>
        <v>432.14971209216986</v>
      </c>
      <c r="B4545" s="50">
        <f t="shared" ca="1" si="141"/>
        <v>-94.849897708195158</v>
      </c>
    </row>
    <row r="4546" spans="1:2" x14ac:dyDescent="0.2">
      <c r="A4546" s="57">
        <f t="shared" ca="1" si="140"/>
        <v>432.24568138199714</v>
      </c>
      <c r="B4546" s="50">
        <f t="shared" ca="1" si="141"/>
        <v>-94.679278906489245</v>
      </c>
    </row>
    <row r="4547" spans="1:2" x14ac:dyDescent="0.2">
      <c r="A4547" s="57">
        <f t="shared" ca="1" si="140"/>
        <v>432.34165067182442</v>
      </c>
      <c r="B4547" s="50">
        <f t="shared" ca="1" si="141"/>
        <v>-94.510499095923976</v>
      </c>
    </row>
    <row r="4548" spans="1:2" x14ac:dyDescent="0.2">
      <c r="A4548" s="57">
        <f t="shared" ca="1" si="140"/>
        <v>432.43761996165171</v>
      </c>
      <c r="B4548" s="50">
        <f t="shared" ca="1" si="141"/>
        <v>-94.343533770261629</v>
      </c>
    </row>
    <row r="4549" spans="1:2" x14ac:dyDescent="0.2">
      <c r="A4549" s="57">
        <f t="shared" ca="1" si="140"/>
        <v>432.53358925147899</v>
      </c>
      <c r="B4549" s="50">
        <f t="shared" ca="1" si="141"/>
        <v>-94.178358999663857</v>
      </c>
    </row>
    <row r="4550" spans="1:2" x14ac:dyDescent="0.2">
      <c r="A4550" s="57">
        <f t="shared" ca="1" si="140"/>
        <v>432.62955854130627</v>
      </c>
      <c r="B4550" s="50">
        <f t="shared" ca="1" si="141"/>
        <v>-94.014951413201175</v>
      </c>
    </row>
    <row r="4551" spans="1:2" x14ac:dyDescent="0.2">
      <c r="A4551" s="57">
        <f t="shared" ca="1" si="140"/>
        <v>432.72552783113355</v>
      </c>
      <c r="B4551" s="50">
        <f t="shared" ca="1" si="141"/>
        <v>-93.853288182026319</v>
      </c>
    </row>
    <row r="4552" spans="1:2" x14ac:dyDescent="0.2">
      <c r="A4552" s="57">
        <f t="shared" ca="1" si="140"/>
        <v>432.82149712096083</v>
      </c>
      <c r="B4552" s="50">
        <f t="shared" ca="1" si="141"/>
        <v>-93.693347003180762</v>
      </c>
    </row>
    <row r="4553" spans="1:2" x14ac:dyDescent="0.2">
      <c r="A4553" s="57">
        <f t="shared" ca="1" si="140"/>
        <v>432.91746641078811</v>
      </c>
      <c r="B4553" s="50">
        <f t="shared" ca="1" si="141"/>
        <v>-93.535106084008248</v>
      </c>
    </row>
    <row r="4554" spans="1:2" x14ac:dyDescent="0.2">
      <c r="A4554" s="57">
        <f t="shared" ca="1" si="140"/>
        <v>433.01343570061539</v>
      </c>
      <c r="B4554" s="50">
        <f t="shared" ca="1" si="141"/>
        <v>-93.37854412714546</v>
      </c>
    </row>
    <row r="4555" spans="1:2" x14ac:dyDescent="0.2">
      <c r="A4555" s="57">
        <f t="shared" ca="1" si="140"/>
        <v>433.10940499044267</v>
      </c>
      <c r="B4555" s="50">
        <f t="shared" ca="1" si="141"/>
        <v>-93.223640316067176</v>
      </c>
    </row>
    <row r="4556" spans="1:2" x14ac:dyDescent="0.2">
      <c r="A4556" s="57">
        <f t="shared" ca="1" si="140"/>
        <v>433.20537428026995</v>
      </c>
      <c r="B4556" s="50">
        <f t="shared" ca="1" si="141"/>
        <v>-93.070374301159035</v>
      </c>
    </row>
    <row r="4557" spans="1:2" x14ac:dyDescent="0.2">
      <c r="A4557" s="57">
        <f t="shared" ca="1" si="140"/>
        <v>433.30134357009723</v>
      </c>
      <c r="B4557" s="50">
        <f t="shared" ca="1" si="141"/>
        <v>-92.918726186296965</v>
      </c>
    </row>
    <row r="4558" spans="1:2" x14ac:dyDescent="0.2">
      <c r="A4558" s="57">
        <f t="shared" ca="1" si="140"/>
        <v>433.39731285992451</v>
      </c>
      <c r="B4558" s="50">
        <f t="shared" ca="1" si="141"/>
        <v>-92.768676515910357</v>
      </c>
    </row>
    <row r="4559" spans="1:2" x14ac:dyDescent="0.2">
      <c r="A4559" s="57">
        <f t="shared" ca="1" si="140"/>
        <v>433.49328214975179</v>
      </c>
      <c r="B4559" s="50">
        <f t="shared" ca="1" si="141"/>
        <v>-92.620206262508532</v>
      </c>
    </row>
    <row r="4560" spans="1:2" x14ac:dyDescent="0.2">
      <c r="A4560" s="57">
        <f t="shared" ca="1" si="140"/>
        <v>433.58925143957907</v>
      </c>
      <c r="B4560" s="50">
        <f t="shared" ca="1" si="141"/>
        <v>-92.47329681465105</v>
      </c>
    </row>
    <row r="4561" spans="1:2" x14ac:dyDescent="0.2">
      <c r="A4561" s="57">
        <f t="shared" ca="1" si="140"/>
        <v>433.68522072940635</v>
      </c>
      <c r="B4561" s="50">
        <f t="shared" ca="1" si="141"/>
        <v>-92.327929965342278</v>
      </c>
    </row>
    <row r="4562" spans="1:2" x14ac:dyDescent="0.2">
      <c r="A4562" s="57">
        <f t="shared" ca="1" si="140"/>
        <v>433.78119001923363</v>
      </c>
      <c r="B4562" s="50">
        <f t="shared" ca="1" si="141"/>
        <v>-92.184087900833234</v>
      </c>
    </row>
    <row r="4563" spans="1:2" x14ac:dyDescent="0.2">
      <c r="A4563" s="57">
        <f t="shared" ca="1" si="140"/>
        <v>433.87715930906091</v>
      </c>
      <c r="B4563" s="50">
        <f t="shared" ca="1" si="141"/>
        <v>-92.041753189813932</v>
      </c>
    </row>
    <row r="4564" spans="1:2" x14ac:dyDescent="0.2">
      <c r="A4564" s="57">
        <f t="shared" ca="1" si="140"/>
        <v>433.9731285988882</v>
      </c>
      <c r="B4564" s="50">
        <f t="shared" ca="1" si="141"/>
        <v>-91.900908772978696</v>
      </c>
    </row>
    <row r="4565" spans="1:2" x14ac:dyDescent="0.2">
      <c r="A4565" s="57">
        <f t="shared" ca="1" si="140"/>
        <v>434.06909788871548</v>
      </c>
      <c r="B4565" s="50">
        <f t="shared" ca="1" si="141"/>
        <v>-91.761537952950789</v>
      </c>
    </row>
    <row r="4566" spans="1:2" x14ac:dyDescent="0.2">
      <c r="A4566" s="57">
        <f t="shared" ca="1" si="140"/>
        <v>434.16506717854276</v>
      </c>
      <c r="B4566" s="50">
        <f t="shared" ca="1" si="141"/>
        <v>-91.62362438455051</v>
      </c>
    </row>
    <row r="4567" spans="1:2" x14ac:dyDescent="0.2">
      <c r="A4567" s="57">
        <f t="shared" ca="1" si="140"/>
        <v>434.26103646837004</v>
      </c>
      <c r="B4567" s="50">
        <f t="shared" ca="1" si="141"/>
        <v>-91.487152065393715</v>
      </c>
    </row>
    <row r="4568" spans="1:2" x14ac:dyDescent="0.2">
      <c r="A4568" s="57">
        <f t="shared" ca="1" si="140"/>
        <v>434.35700575819732</v>
      </c>
      <c r="B4568" s="50">
        <f t="shared" ca="1" si="141"/>
        <v>-91.352105326806182</v>
      </c>
    </row>
    <row r="4569" spans="1:2" x14ac:dyDescent="0.2">
      <c r="A4569" s="57">
        <f t="shared" ca="1" si="140"/>
        <v>434.4529750480246</v>
      </c>
      <c r="B4569" s="50">
        <f t="shared" ca="1" si="141"/>
        <v>-91.218468825043232</v>
      </c>
    </row>
    <row r="4570" spans="1:2" x14ac:dyDescent="0.2">
      <c r="A4570" s="57">
        <f t="shared" ca="1" si="140"/>
        <v>434.54894433785188</v>
      </c>
      <c r="B4570" s="50">
        <f t="shared" ca="1" si="141"/>
        <v>-91.086227532800024</v>
      </c>
    </row>
    <row r="4571" spans="1:2" x14ac:dyDescent="0.2">
      <c r="A4571" s="57">
        <f t="shared" ca="1" si="140"/>
        <v>434.64491362767916</v>
      </c>
      <c r="B4571" s="50">
        <f t="shared" ca="1" si="141"/>
        <v>-90.955366731003238</v>
      </c>
    </row>
    <row r="4572" spans="1:2" x14ac:dyDescent="0.2">
      <c r="A4572" s="57">
        <f t="shared" ca="1" si="140"/>
        <v>434.74088291750644</v>
      </c>
      <c r="B4572" s="50">
        <f t="shared" ca="1" si="141"/>
        <v>-90.825872000871485</v>
      </c>
    </row>
    <row r="4573" spans="1:2" x14ac:dyDescent="0.2">
      <c r="A4573" s="57">
        <f t="shared" ca="1" si="140"/>
        <v>434.83685220733372</v>
      </c>
      <c r="B4573" s="50">
        <f t="shared" ca="1" si="141"/>
        <v>-90.697729216235516</v>
      </c>
    </row>
    <row r="4574" spans="1:2" x14ac:dyDescent="0.2">
      <c r="A4574" s="57">
        <f t="shared" ca="1" si="140"/>
        <v>434.932821497161</v>
      </c>
      <c r="B4574" s="50">
        <f t="shared" ca="1" si="141"/>
        <v>-90.570924536106574</v>
      </c>
    </row>
    <row r="4575" spans="1:2" x14ac:dyDescent="0.2">
      <c r="A4575" s="57">
        <f t="shared" ca="1" si="140"/>
        <v>435.02879078698828</v>
      </c>
      <c r="B4575" s="50">
        <f t="shared" ca="1" si="141"/>
        <v>-90.445444397484351</v>
      </c>
    </row>
    <row r="4576" spans="1:2" x14ac:dyDescent="0.2">
      <c r="A4576" s="57">
        <f t="shared" ca="1" si="140"/>
        <v>435.12476007681556</v>
      </c>
      <c r="B4576" s="50">
        <f t="shared" ca="1" si="141"/>
        <v>-90.321275508395587</v>
      </c>
    </row>
    <row r="4577" spans="1:2" x14ac:dyDescent="0.2">
      <c r="A4577" s="57">
        <f t="shared" ca="1" si="140"/>
        <v>435.22072936664284</v>
      </c>
      <c r="B4577" s="50">
        <f t="shared" ca="1" si="141"/>
        <v>-90.198404841153206</v>
      </c>
    </row>
    <row r="4578" spans="1:2" x14ac:dyDescent="0.2">
      <c r="A4578" s="57">
        <f t="shared" ca="1" si="140"/>
        <v>435.31669865647012</v>
      </c>
      <c r="B4578" s="50">
        <f t="shared" ca="1" si="141"/>
        <v>-90.076819625830339</v>
      </c>
    </row>
    <row r="4579" spans="1:2" x14ac:dyDescent="0.2">
      <c r="A4579" s="57">
        <f t="shared" ca="1" si="140"/>
        <v>435.4126679462974</v>
      </c>
      <c r="B4579" s="50">
        <f t="shared" ca="1" si="141"/>
        <v>-89.956507343937261</v>
      </c>
    </row>
    <row r="4580" spans="1:2" x14ac:dyDescent="0.2">
      <c r="A4580" s="57">
        <f t="shared" ca="1" si="140"/>
        <v>435.50863723612468</v>
      </c>
      <c r="B4580" s="50">
        <f t="shared" ca="1" si="141"/>
        <v>-89.837455722297776</v>
      </c>
    </row>
    <row r="4581" spans="1:2" x14ac:dyDescent="0.2">
      <c r="A4581" s="57">
        <f t="shared" ca="1" si="140"/>
        <v>435.60460652595197</v>
      </c>
      <c r="B4581" s="50">
        <f t="shared" ca="1" si="141"/>
        <v>-89.719652727114664</v>
      </c>
    </row>
    <row r="4582" spans="1:2" x14ac:dyDescent="0.2">
      <c r="A4582" s="57">
        <f t="shared" ca="1" si="140"/>
        <v>435.70057581577925</v>
      </c>
      <c r="B4582" s="50">
        <f t="shared" ca="1" si="141"/>
        <v>-89.603086558219445</v>
      </c>
    </row>
    <row r="4583" spans="1:2" x14ac:dyDescent="0.2">
      <c r="A4583" s="57">
        <f t="shared" ca="1" si="140"/>
        <v>435.79654510560653</v>
      </c>
      <c r="B4583" s="50">
        <f t="shared" ca="1" si="141"/>
        <v>-89.487745643497021</v>
      </c>
    </row>
    <row r="4584" spans="1:2" x14ac:dyDescent="0.2">
      <c r="A4584" s="57">
        <f t="shared" ca="1" si="140"/>
        <v>435.89251439543381</v>
      </c>
      <c r="B4584" s="50">
        <f t="shared" ca="1" si="141"/>
        <v>-89.373618633482636</v>
      </c>
    </row>
    <row r="4585" spans="1:2" x14ac:dyDescent="0.2">
      <c r="A4585" s="57">
        <f t="shared" ca="1" si="140"/>
        <v>435.98848368526109</v>
      </c>
      <c r="B4585" s="50">
        <f t="shared" ca="1" si="141"/>
        <v>-89.260694396120712</v>
      </c>
    </row>
    <row r="4586" spans="1:2" x14ac:dyDescent="0.2">
      <c r="A4586" s="57">
        <f t="shared" ca="1" si="140"/>
        <v>436.08445297508837</v>
      </c>
      <c r="B4586" s="50">
        <f t="shared" ca="1" si="141"/>
        <v>-89.148962011683537</v>
      </c>
    </row>
    <row r="4587" spans="1:2" x14ac:dyDescent="0.2">
      <c r="A4587" s="57">
        <f t="shared" ref="A4587:A4650" ca="1" si="142">OFFSET(A4587,-1,0)+f_stop/5000</f>
        <v>436.18042226491565</v>
      </c>
      <c r="B4587" s="50">
        <f t="shared" ref="B4587:B4650" ca="1" si="143">20*LOG(ABS(   (1/f_dec*SIN(f_dec*$A4587/Fm*PI())/SIN($A4587/Fm*PI()))^(order-2) * (1/f_dec2*SIN(f_dec2*$A4587/Fm*PI())/SIN($A4587/Fm*PI())) *  (1/(f_dec*n_avg)*SIN((f_dec*n_avg)*$A4587/Fm*PI())/SIN($A4587/Fm*PI()))    ))</f>
        <v>-89.038410767841484</v>
      </c>
    </row>
    <row r="4588" spans="1:2" x14ac:dyDescent="0.2">
      <c r="A4588" s="57">
        <f t="shared" ca="1" si="142"/>
        <v>436.27639155474293</v>
      </c>
      <c r="B4588" s="50">
        <f t="shared" ca="1" si="143"/>
        <v>-88.929030154880294</v>
      </c>
    </row>
    <row r="4589" spans="1:2" x14ac:dyDescent="0.2">
      <c r="A4589" s="57">
        <f t="shared" ca="1" si="142"/>
        <v>436.37236084457021</v>
      </c>
      <c r="B4589" s="50">
        <f t="shared" ca="1" si="143"/>
        <v>-88.82080986106098</v>
      </c>
    </row>
    <row r="4590" spans="1:2" x14ac:dyDescent="0.2">
      <c r="A4590" s="57">
        <f t="shared" ca="1" si="142"/>
        <v>436.46833013439749</v>
      </c>
      <c r="B4590" s="50">
        <f t="shared" ca="1" si="143"/>
        <v>-88.713739768115829</v>
      </c>
    </row>
    <row r="4591" spans="1:2" x14ac:dyDescent="0.2">
      <c r="A4591" s="57">
        <f t="shared" ca="1" si="142"/>
        <v>436.56429942422477</v>
      </c>
      <c r="B4591" s="50">
        <f t="shared" ca="1" si="143"/>
        <v>-88.60780994687758</v>
      </c>
    </row>
    <row r="4592" spans="1:2" x14ac:dyDescent="0.2">
      <c r="A4592" s="57">
        <f t="shared" ca="1" si="142"/>
        <v>436.66026871405205</v>
      </c>
      <c r="B4592" s="50">
        <f t="shared" ca="1" si="143"/>
        <v>-88.503010653035048</v>
      </c>
    </row>
    <row r="4593" spans="1:2" x14ac:dyDescent="0.2">
      <c r="A4593" s="57">
        <f t="shared" ca="1" si="142"/>
        <v>436.75623800387933</v>
      </c>
      <c r="B4593" s="50">
        <f t="shared" ca="1" si="143"/>
        <v>-88.399332323013027</v>
      </c>
    </row>
    <row r="4594" spans="1:2" x14ac:dyDescent="0.2">
      <c r="A4594" s="57">
        <f t="shared" ca="1" si="142"/>
        <v>436.85220729370661</v>
      </c>
      <c r="B4594" s="50">
        <f t="shared" ca="1" si="143"/>
        <v>-88.296765569970603</v>
      </c>
    </row>
    <row r="4595" spans="1:2" x14ac:dyDescent="0.2">
      <c r="A4595" s="57">
        <f t="shared" ca="1" si="142"/>
        <v>436.94817658353389</v>
      </c>
      <c r="B4595" s="50">
        <f t="shared" ca="1" si="143"/>
        <v>-88.195301179914765</v>
      </c>
    </row>
    <row r="4596" spans="1:2" x14ac:dyDescent="0.2">
      <c r="A4596" s="57">
        <f t="shared" ca="1" si="142"/>
        <v>437.04414587336117</v>
      </c>
      <c r="B4596" s="50">
        <f t="shared" ca="1" si="143"/>
        <v>-88.094930107924952</v>
      </c>
    </row>
    <row r="4597" spans="1:2" x14ac:dyDescent="0.2">
      <c r="A4597" s="57">
        <f t="shared" ca="1" si="142"/>
        <v>437.14011516318845</v>
      </c>
      <c r="B4597" s="50">
        <f t="shared" ca="1" si="143"/>
        <v>-87.99564347448495</v>
      </c>
    </row>
    <row r="4598" spans="1:2" x14ac:dyDescent="0.2">
      <c r="A4598" s="57">
        <f t="shared" ca="1" si="142"/>
        <v>437.23608445301574</v>
      </c>
      <c r="B4598" s="50">
        <f t="shared" ca="1" si="143"/>
        <v>-87.897432561918862</v>
      </c>
    </row>
    <row r="4599" spans="1:2" x14ac:dyDescent="0.2">
      <c r="A4599" s="57">
        <f t="shared" ca="1" si="142"/>
        <v>437.33205374284302</v>
      </c>
      <c r="B4599" s="50">
        <f t="shared" ca="1" si="143"/>
        <v>-87.800288810926972</v>
      </c>
    </row>
    <row r="4600" spans="1:2" x14ac:dyDescent="0.2">
      <c r="A4600" s="57">
        <f t="shared" ca="1" si="142"/>
        <v>437.4280230326703</v>
      </c>
      <c r="B4600" s="50">
        <f t="shared" ca="1" si="143"/>
        <v>-87.704203817219309</v>
      </c>
    </row>
    <row r="4601" spans="1:2" x14ac:dyDescent="0.2">
      <c r="A4601" s="57">
        <f t="shared" ca="1" si="142"/>
        <v>437.52399232249758</v>
      </c>
      <c r="B4601" s="50">
        <f t="shared" ca="1" si="143"/>
        <v>-87.609169328241961</v>
      </c>
    </row>
    <row r="4602" spans="1:2" x14ac:dyDescent="0.2">
      <c r="A4602" s="57">
        <f t="shared" ca="1" si="142"/>
        <v>437.61996161232486</v>
      </c>
      <c r="B4602" s="50">
        <f t="shared" ca="1" si="143"/>
        <v>-87.515177239995992</v>
      </c>
    </row>
    <row r="4603" spans="1:2" x14ac:dyDescent="0.2">
      <c r="A4603" s="57">
        <f t="shared" ca="1" si="142"/>
        <v>437.71593090215214</v>
      </c>
      <c r="B4603" s="50">
        <f t="shared" ca="1" si="143"/>
        <v>-87.422219593941875</v>
      </c>
    </row>
    <row r="4604" spans="1:2" x14ac:dyDescent="0.2">
      <c r="A4604" s="57">
        <f t="shared" ca="1" si="142"/>
        <v>437.81190019197942</v>
      </c>
      <c r="B4604" s="50">
        <f t="shared" ca="1" si="143"/>
        <v>-87.330288573991282</v>
      </c>
    </row>
    <row r="4605" spans="1:2" x14ac:dyDescent="0.2">
      <c r="A4605" s="57">
        <f t="shared" ca="1" si="142"/>
        <v>437.9078694818067</v>
      </c>
      <c r="B4605" s="50">
        <f t="shared" ca="1" si="143"/>
        <v>-87.239376503579408</v>
      </c>
    </row>
    <row r="4606" spans="1:2" x14ac:dyDescent="0.2">
      <c r="A4606" s="57">
        <f t="shared" ca="1" si="142"/>
        <v>438.00383877163398</v>
      </c>
      <c r="B4606" s="50">
        <f t="shared" ca="1" si="143"/>
        <v>-87.149475842818049</v>
      </c>
    </row>
    <row r="4607" spans="1:2" x14ac:dyDescent="0.2">
      <c r="A4607" s="57">
        <f t="shared" ca="1" si="142"/>
        <v>438.09980806146126</v>
      </c>
      <c r="B4607" s="50">
        <f t="shared" ca="1" si="143"/>
        <v>-87.060579185725274</v>
      </c>
    </row>
    <row r="4608" spans="1:2" x14ac:dyDescent="0.2">
      <c r="A4608" s="57">
        <f t="shared" ca="1" si="142"/>
        <v>438.19577735128854</v>
      </c>
      <c r="B4608" s="50">
        <f t="shared" ca="1" si="143"/>
        <v>-86.972679257529933</v>
      </c>
    </row>
    <row r="4609" spans="1:2" x14ac:dyDescent="0.2">
      <c r="A4609" s="57">
        <f t="shared" ca="1" si="142"/>
        <v>438.29174664111582</v>
      </c>
      <c r="B4609" s="50">
        <f t="shared" ca="1" si="143"/>
        <v>-86.885768912049031</v>
      </c>
    </row>
    <row r="4610" spans="1:2" x14ac:dyDescent="0.2">
      <c r="A4610" s="57">
        <f t="shared" ca="1" si="142"/>
        <v>438.3877159309431</v>
      </c>
      <c r="B4610" s="50">
        <f t="shared" ca="1" si="143"/>
        <v>-86.799841129134364</v>
      </c>
    </row>
    <row r="4611" spans="1:2" x14ac:dyDescent="0.2">
      <c r="A4611" s="57">
        <f t="shared" ca="1" si="142"/>
        <v>438.48368522077038</v>
      </c>
      <c r="B4611" s="50">
        <f t="shared" ca="1" si="143"/>
        <v>-86.714889012187868</v>
      </c>
    </row>
    <row r="4612" spans="1:2" x14ac:dyDescent="0.2">
      <c r="A4612" s="57">
        <f t="shared" ca="1" si="142"/>
        <v>438.57965451059766</v>
      </c>
      <c r="B4612" s="50">
        <f t="shared" ca="1" si="143"/>
        <v>-86.630905785742385</v>
      </c>
    </row>
    <row r="4613" spans="1:2" x14ac:dyDescent="0.2">
      <c r="A4613" s="57">
        <f t="shared" ca="1" si="142"/>
        <v>438.67562380042494</v>
      </c>
      <c r="B4613" s="50">
        <f t="shared" ca="1" si="143"/>
        <v>-86.547884793106675</v>
      </c>
    </row>
    <row r="4614" spans="1:2" x14ac:dyDescent="0.2">
      <c r="A4614" s="57">
        <f t="shared" ca="1" si="142"/>
        <v>438.77159309025222</v>
      </c>
      <c r="B4614" s="50">
        <f t="shared" ca="1" si="143"/>
        <v>-86.465819494071795</v>
      </c>
    </row>
    <row r="4615" spans="1:2" x14ac:dyDescent="0.2">
      <c r="A4615" s="57">
        <f t="shared" ca="1" si="142"/>
        <v>438.86756238007951</v>
      </c>
      <c r="B4615" s="50">
        <f t="shared" ca="1" si="143"/>
        <v>-86.384703462678317</v>
      </c>
    </row>
    <row r="4616" spans="1:2" x14ac:dyDescent="0.2">
      <c r="A4616" s="57">
        <f t="shared" ca="1" si="142"/>
        <v>438.96353166990679</v>
      </c>
      <c r="B4616" s="50">
        <f t="shared" ca="1" si="143"/>
        <v>-86.304530385040579</v>
      </c>
    </row>
    <row r="4617" spans="1:2" x14ac:dyDescent="0.2">
      <c r="A4617" s="57">
        <f t="shared" ca="1" si="142"/>
        <v>439.05950095973407</v>
      </c>
      <c r="B4617" s="50">
        <f t="shared" ca="1" si="143"/>
        <v>-86.225294057228993</v>
      </c>
    </row>
    <row r="4618" spans="1:2" x14ac:dyDescent="0.2">
      <c r="A4618" s="57">
        <f t="shared" ca="1" si="142"/>
        <v>439.15547024956135</v>
      </c>
      <c r="B4618" s="50">
        <f t="shared" ca="1" si="143"/>
        <v>-86.146988383205439</v>
      </c>
    </row>
    <row r="4619" spans="1:2" x14ac:dyDescent="0.2">
      <c r="A4619" s="57">
        <f t="shared" ca="1" si="142"/>
        <v>439.25143953938863</v>
      </c>
      <c r="B4619" s="50">
        <f t="shared" ca="1" si="143"/>
        <v>-86.069607372813337</v>
      </c>
    </row>
    <row r="4620" spans="1:2" x14ac:dyDescent="0.2">
      <c r="A4620" s="57">
        <f t="shared" ca="1" si="142"/>
        <v>439.34740882921591</v>
      </c>
      <c r="B4620" s="50">
        <f t="shared" ca="1" si="143"/>
        <v>-85.993145139818466</v>
      </c>
    </row>
    <row r="4621" spans="1:2" x14ac:dyDescent="0.2">
      <c r="A4621" s="57">
        <f t="shared" ca="1" si="142"/>
        <v>439.44337811904319</v>
      </c>
      <c r="B4621" s="50">
        <f t="shared" ca="1" si="143"/>
        <v>-85.917595899999981</v>
      </c>
    </row>
    <row r="4622" spans="1:2" x14ac:dyDescent="0.2">
      <c r="A4622" s="57">
        <f t="shared" ca="1" si="142"/>
        <v>439.53934740887047</v>
      </c>
      <c r="B4622" s="50">
        <f t="shared" ca="1" si="143"/>
        <v>-85.842953969290534</v>
      </c>
    </row>
    <row r="4623" spans="1:2" x14ac:dyDescent="0.2">
      <c r="A4623" s="57">
        <f t="shared" ca="1" si="142"/>
        <v>439.63531669869775</v>
      </c>
      <c r="B4623" s="50">
        <f t="shared" ca="1" si="143"/>
        <v>-85.769213761962988</v>
      </c>
    </row>
    <row r="4624" spans="1:2" x14ac:dyDescent="0.2">
      <c r="A4624" s="57">
        <f t="shared" ca="1" si="142"/>
        <v>439.73128598852503</v>
      </c>
      <c r="B4624" s="50">
        <f t="shared" ca="1" si="143"/>
        <v>-85.696369788863578</v>
      </c>
    </row>
    <row r="4625" spans="1:2" x14ac:dyDescent="0.2">
      <c r="A4625" s="57">
        <f t="shared" ca="1" si="142"/>
        <v>439.82725527835231</v>
      </c>
      <c r="B4625" s="50">
        <f t="shared" ca="1" si="143"/>
        <v>-85.624416655689274</v>
      </c>
    </row>
    <row r="4626" spans="1:2" x14ac:dyDescent="0.2">
      <c r="A4626" s="57">
        <f t="shared" ca="1" si="142"/>
        <v>439.92322456817959</v>
      </c>
      <c r="B4626" s="50">
        <f t="shared" ca="1" si="143"/>
        <v>-85.553349061308722</v>
      </c>
    </row>
    <row r="4627" spans="1:2" x14ac:dyDescent="0.2">
      <c r="A4627" s="57">
        <f t="shared" ca="1" si="142"/>
        <v>440.01919385800687</v>
      </c>
      <c r="B4627" s="50">
        <f t="shared" ca="1" si="143"/>
        <v>-85.483161796124918</v>
      </c>
    </row>
    <row r="4628" spans="1:2" x14ac:dyDescent="0.2">
      <c r="A4628" s="57">
        <f t="shared" ca="1" si="142"/>
        <v>440.11516314783415</v>
      </c>
      <c r="B4628" s="50">
        <f t="shared" ca="1" si="143"/>
        <v>-85.413849740479179</v>
      </c>
    </row>
    <row r="4629" spans="1:2" x14ac:dyDescent="0.2">
      <c r="A4629" s="57">
        <f t="shared" ca="1" si="142"/>
        <v>440.21113243766143</v>
      </c>
      <c r="B4629" s="50">
        <f t="shared" ca="1" si="143"/>
        <v>-85.345407863094565</v>
      </c>
    </row>
    <row r="4630" spans="1:2" x14ac:dyDescent="0.2">
      <c r="A4630" s="57">
        <f t="shared" ca="1" si="142"/>
        <v>440.30710172748871</v>
      </c>
      <c r="B4630" s="50">
        <f t="shared" ca="1" si="143"/>
        <v>-85.277831219558038</v>
      </c>
    </row>
    <row r="4631" spans="1:2" x14ac:dyDescent="0.2">
      <c r="A4631" s="57">
        <f t="shared" ca="1" si="142"/>
        <v>440.40307101731599</v>
      </c>
      <c r="B4631" s="50">
        <f t="shared" ca="1" si="143"/>
        <v>-85.211114950840269</v>
      </c>
    </row>
    <row r="4632" spans="1:2" x14ac:dyDescent="0.2">
      <c r="A4632" s="57">
        <f t="shared" ca="1" si="142"/>
        <v>440.49904030714328</v>
      </c>
      <c r="B4632" s="50">
        <f t="shared" ca="1" si="143"/>
        <v>-85.145254281851791</v>
      </c>
    </row>
    <row r="4633" spans="1:2" x14ac:dyDescent="0.2">
      <c r="A4633" s="57">
        <f t="shared" ca="1" si="142"/>
        <v>440.59500959697056</v>
      </c>
      <c r="B4633" s="50">
        <f t="shared" ca="1" si="143"/>
        <v>-85.080244520035137</v>
      </c>
    </row>
    <row r="4634" spans="1:2" x14ac:dyDescent="0.2">
      <c r="A4634" s="57">
        <f t="shared" ca="1" si="142"/>
        <v>440.69097888679784</v>
      </c>
      <c r="B4634" s="50">
        <f t="shared" ca="1" si="143"/>
        <v>-85.016081053990831</v>
      </c>
    </row>
    <row r="4635" spans="1:2" x14ac:dyDescent="0.2">
      <c r="A4635" s="57">
        <f t="shared" ca="1" si="142"/>
        <v>440.78694817662512</v>
      </c>
      <c r="B4635" s="50">
        <f t="shared" ca="1" si="143"/>
        <v>-84.952759352137889</v>
      </c>
    </row>
    <row r="4636" spans="1:2" x14ac:dyDescent="0.2">
      <c r="A4636" s="57">
        <f t="shared" ca="1" si="142"/>
        <v>440.8829174664524</v>
      </c>
      <c r="B4636" s="50">
        <f t="shared" ca="1" si="143"/>
        <v>-84.890274961406206</v>
      </c>
    </row>
    <row r="4637" spans="1:2" x14ac:dyDescent="0.2">
      <c r="A4637" s="57">
        <f t="shared" ca="1" si="142"/>
        <v>440.97888675627968</v>
      </c>
      <c r="B4637" s="50">
        <f t="shared" ca="1" si="143"/>
        <v>-84.82862350596173</v>
      </c>
    </row>
    <row r="4638" spans="1:2" x14ac:dyDescent="0.2">
      <c r="A4638" s="57">
        <f t="shared" ca="1" si="142"/>
        <v>441.07485604610696</v>
      </c>
      <c r="B4638" s="50">
        <f t="shared" ca="1" si="143"/>
        <v>-84.767800685961717</v>
      </c>
    </row>
    <row r="4639" spans="1:2" x14ac:dyDescent="0.2">
      <c r="A4639" s="57">
        <f t="shared" ca="1" si="142"/>
        <v>441.17082533593424</v>
      </c>
      <c r="B4639" s="50">
        <f t="shared" ca="1" si="143"/>
        <v>-84.707802276340857</v>
      </c>
    </row>
    <row r="4640" spans="1:2" x14ac:dyDescent="0.2">
      <c r="A4640" s="57">
        <f t="shared" ca="1" si="142"/>
        <v>441.26679462576152</v>
      </c>
      <c r="B4640" s="50">
        <f t="shared" ca="1" si="143"/>
        <v>-84.648624125626682</v>
      </c>
    </row>
    <row r="4641" spans="1:2" x14ac:dyDescent="0.2">
      <c r="A4641" s="57">
        <f t="shared" ca="1" si="142"/>
        <v>441.3627639155888</v>
      </c>
      <c r="B4641" s="50">
        <f t="shared" ca="1" si="143"/>
        <v>-84.590262154783474</v>
      </c>
    </row>
    <row r="4642" spans="1:2" x14ac:dyDescent="0.2">
      <c r="A4642" s="57">
        <f t="shared" ca="1" si="142"/>
        <v>441.45873320541608</v>
      </c>
      <c r="B4642" s="50">
        <f t="shared" ca="1" si="143"/>
        <v>-84.53271235608409</v>
      </c>
    </row>
    <row r="4643" spans="1:2" x14ac:dyDescent="0.2">
      <c r="A4643" s="57">
        <f t="shared" ca="1" si="142"/>
        <v>441.55470249524336</v>
      </c>
      <c r="B4643" s="50">
        <f t="shared" ca="1" si="143"/>
        <v>-84.475970792009164</v>
      </c>
    </row>
    <row r="4644" spans="1:2" x14ac:dyDescent="0.2">
      <c r="A4644" s="57">
        <f t="shared" ca="1" si="142"/>
        <v>441.65067178507064</v>
      </c>
      <c r="B4644" s="50">
        <f t="shared" ca="1" si="143"/>
        <v>-84.420033594172693</v>
      </c>
    </row>
    <row r="4645" spans="1:2" x14ac:dyDescent="0.2">
      <c r="A4645" s="57">
        <f t="shared" ca="1" si="142"/>
        <v>441.74664107489792</v>
      </c>
      <c r="B4645" s="50">
        <f t="shared" ca="1" si="143"/>
        <v>-84.364896962273377</v>
      </c>
    </row>
    <row r="4646" spans="1:2" x14ac:dyDescent="0.2">
      <c r="A4646" s="57">
        <f t="shared" ca="1" si="142"/>
        <v>441.8426103647252</v>
      </c>
      <c r="B4646" s="50">
        <f t="shared" ca="1" si="143"/>
        <v>-84.310557163071408</v>
      </c>
    </row>
    <row r="4647" spans="1:2" x14ac:dyDescent="0.2">
      <c r="A4647" s="57">
        <f t="shared" ca="1" si="142"/>
        <v>441.93857965455248</v>
      </c>
      <c r="B4647" s="50">
        <f t="shared" ca="1" si="143"/>
        <v>-84.257010529389191</v>
      </c>
    </row>
    <row r="4648" spans="1:2" x14ac:dyDescent="0.2">
      <c r="A4648" s="57">
        <f t="shared" ca="1" si="142"/>
        <v>442.03454894437976</v>
      </c>
      <c r="B4648" s="50">
        <f t="shared" ca="1" si="143"/>
        <v>-84.204253459136993</v>
      </c>
    </row>
    <row r="4649" spans="1:2" x14ac:dyDescent="0.2">
      <c r="A4649" s="57">
        <f t="shared" ca="1" si="142"/>
        <v>442.13051823420705</v>
      </c>
      <c r="B4649" s="50">
        <f t="shared" ca="1" si="143"/>
        <v>-84.152282414360741</v>
      </c>
    </row>
    <row r="4650" spans="1:2" x14ac:dyDescent="0.2">
      <c r="A4650" s="57">
        <f t="shared" ca="1" si="142"/>
        <v>442.22648752403433</v>
      </c>
      <c r="B4650" s="50">
        <f t="shared" ca="1" si="143"/>
        <v>-84.101093920313645</v>
      </c>
    </row>
    <row r="4651" spans="1:2" x14ac:dyDescent="0.2">
      <c r="A4651" s="57">
        <f t="shared" ref="A4651:A4714" ca="1" si="144">OFFSET(A4651,-1,0)+f_stop/5000</f>
        <v>442.32245681386161</v>
      </c>
      <c r="B4651" s="50">
        <f t="shared" ref="B4651:B4714" ca="1" si="145">20*LOG(ABS(   (1/f_dec*SIN(f_dec*$A4651/Fm*PI())/SIN($A4651/Fm*PI()))^(order-2) * (1/f_dec2*SIN(f_dec2*$A4651/Fm*PI())/SIN($A4651/Fm*PI())) *  (1/(f_dec*n_avg)*SIN((f_dec*n_avg)*$A4651/Fm*PI())/SIN($A4651/Fm*PI()))    ))</f>
        <v>-84.050684564549414</v>
      </c>
    </row>
    <row r="4652" spans="1:2" x14ac:dyDescent="0.2">
      <c r="A4652" s="57">
        <f t="shared" ca="1" si="144"/>
        <v>442.41842610368889</v>
      </c>
      <c r="B4652" s="50">
        <f t="shared" ca="1" si="145"/>
        <v>-84.001050996037208</v>
      </c>
    </row>
    <row r="4653" spans="1:2" x14ac:dyDescent="0.2">
      <c r="A4653" s="57">
        <f t="shared" ca="1" si="144"/>
        <v>442.51439539351617</v>
      </c>
      <c r="B4653" s="50">
        <f t="shared" ca="1" si="145"/>
        <v>-83.952189924298153</v>
      </c>
    </row>
    <row r="4654" spans="1:2" x14ac:dyDescent="0.2">
      <c r="A4654" s="57">
        <f t="shared" ca="1" si="144"/>
        <v>442.61036468334345</v>
      </c>
      <c r="B4654" s="50">
        <f t="shared" ca="1" si="145"/>
        <v>-83.90409811856172</v>
      </c>
    </row>
    <row r="4655" spans="1:2" x14ac:dyDescent="0.2">
      <c r="A4655" s="57">
        <f t="shared" ca="1" si="144"/>
        <v>442.70633397317073</v>
      </c>
      <c r="B4655" s="50">
        <f t="shared" ca="1" si="145"/>
        <v>-83.856772406943207</v>
      </c>
    </row>
    <row r="4656" spans="1:2" x14ac:dyDescent="0.2">
      <c r="A4656" s="57">
        <f t="shared" ca="1" si="144"/>
        <v>442.80230326299801</v>
      </c>
      <c r="B4656" s="50">
        <f t="shared" ca="1" si="145"/>
        <v>-83.810209675640209</v>
      </c>
    </row>
    <row r="4657" spans="1:2" x14ac:dyDescent="0.2">
      <c r="A4657" s="57">
        <f t="shared" ca="1" si="144"/>
        <v>442.89827255282529</v>
      </c>
      <c r="B4657" s="50">
        <f t="shared" ca="1" si="145"/>
        <v>-83.764406868148441</v>
      </c>
    </row>
    <row r="4658" spans="1:2" x14ac:dyDescent="0.2">
      <c r="A4658" s="57">
        <f t="shared" ca="1" si="144"/>
        <v>442.99424184265257</v>
      </c>
      <c r="B4658" s="50">
        <f t="shared" ca="1" si="145"/>
        <v>-83.719360984496589</v>
      </c>
    </row>
    <row r="4659" spans="1:2" x14ac:dyDescent="0.2">
      <c r="A4659" s="57">
        <f t="shared" ca="1" si="144"/>
        <v>443.09021113247985</v>
      </c>
      <c r="B4659" s="50">
        <f t="shared" ca="1" si="145"/>
        <v>-83.675069080499313</v>
      </c>
    </row>
    <row r="4660" spans="1:2" x14ac:dyDescent="0.2">
      <c r="A4660" s="57">
        <f t="shared" ca="1" si="144"/>
        <v>443.18618042230713</v>
      </c>
      <c r="B4660" s="50">
        <f t="shared" ca="1" si="145"/>
        <v>-83.631528267028045</v>
      </c>
    </row>
    <row r="4661" spans="1:2" x14ac:dyDescent="0.2">
      <c r="A4661" s="57">
        <f t="shared" ca="1" si="144"/>
        <v>443.28214971213441</v>
      </c>
      <c r="B4661" s="50">
        <f t="shared" ca="1" si="145"/>
        <v>-83.588735709299712</v>
      </c>
    </row>
    <row r="4662" spans="1:2" x14ac:dyDescent="0.2">
      <c r="A4662" s="57">
        <f t="shared" ca="1" si="144"/>
        <v>443.37811900196169</v>
      </c>
      <c r="B4662" s="50">
        <f t="shared" ca="1" si="145"/>
        <v>-83.546688626182089</v>
      </c>
    </row>
    <row r="4663" spans="1:2" x14ac:dyDescent="0.2">
      <c r="A4663" s="57">
        <f t="shared" ca="1" si="144"/>
        <v>443.47408829178897</v>
      </c>
      <c r="B4663" s="50">
        <f t="shared" ca="1" si="145"/>
        <v>-83.505384289516215</v>
      </c>
    </row>
    <row r="4664" spans="1:2" x14ac:dyDescent="0.2">
      <c r="A4664" s="57">
        <f t="shared" ca="1" si="144"/>
        <v>443.57005758161625</v>
      </c>
      <c r="B4664" s="50">
        <f t="shared" ca="1" si="145"/>
        <v>-83.464820023455275</v>
      </c>
    </row>
    <row r="4665" spans="1:2" x14ac:dyDescent="0.2">
      <c r="A4665" s="57">
        <f t="shared" ca="1" si="144"/>
        <v>443.66602687144353</v>
      </c>
      <c r="B4665" s="50">
        <f t="shared" ca="1" si="145"/>
        <v>-83.424993203818971</v>
      </c>
    </row>
    <row r="4666" spans="1:2" x14ac:dyDescent="0.2">
      <c r="A4666" s="57">
        <f t="shared" ca="1" si="144"/>
        <v>443.76199616127082</v>
      </c>
      <c r="B4666" s="50">
        <f t="shared" ca="1" si="145"/>
        <v>-83.385901257464269</v>
      </c>
    </row>
    <row r="4667" spans="1:2" x14ac:dyDescent="0.2">
      <c r="A4667" s="57">
        <f t="shared" ca="1" si="144"/>
        <v>443.8579654510981</v>
      </c>
      <c r="B4667" s="50">
        <f t="shared" ca="1" si="145"/>
        <v>-83.347541661670746</v>
      </c>
    </row>
    <row r="4668" spans="1:2" x14ac:dyDescent="0.2">
      <c r="A4668" s="57">
        <f t="shared" ca="1" si="144"/>
        <v>443.95393474092538</v>
      </c>
      <c r="B4668" s="50">
        <f t="shared" ca="1" si="145"/>
        <v>-83.309911943541692</v>
      </c>
    </row>
    <row r="4669" spans="1:2" x14ac:dyDescent="0.2">
      <c r="A4669" s="57">
        <f t="shared" ca="1" si="144"/>
        <v>444.04990403075266</v>
      </c>
      <c r="B4669" s="50">
        <f t="shared" ca="1" si="145"/>
        <v>-83.273009679419175</v>
      </c>
    </row>
    <row r="4670" spans="1:2" x14ac:dyDescent="0.2">
      <c r="A4670" s="57">
        <f t="shared" ca="1" si="144"/>
        <v>444.14587332057994</v>
      </c>
      <c r="B4670" s="50">
        <f t="shared" ca="1" si="145"/>
        <v>-83.236832494313973</v>
      </c>
    </row>
    <row r="4671" spans="1:2" x14ac:dyDescent="0.2">
      <c r="A4671" s="57">
        <f t="shared" ca="1" si="144"/>
        <v>444.24184261040722</v>
      </c>
      <c r="B4671" s="50">
        <f t="shared" ca="1" si="145"/>
        <v>-83.201378061349374</v>
      </c>
    </row>
    <row r="4672" spans="1:2" x14ac:dyDescent="0.2">
      <c r="A4672" s="57">
        <f t="shared" ca="1" si="144"/>
        <v>444.3378119002345</v>
      </c>
      <c r="B4672" s="50">
        <f t="shared" ca="1" si="145"/>
        <v>-83.166644101218807</v>
      </c>
    </row>
    <row r="4673" spans="1:2" x14ac:dyDescent="0.2">
      <c r="A4673" s="57">
        <f t="shared" ca="1" si="144"/>
        <v>444.43378119006178</v>
      </c>
      <c r="B4673" s="50">
        <f t="shared" ca="1" si="145"/>
        <v>-83.132628381657</v>
      </c>
    </row>
    <row r="4674" spans="1:2" x14ac:dyDescent="0.2">
      <c r="A4674" s="57">
        <f t="shared" ca="1" si="144"/>
        <v>444.52975047988906</v>
      </c>
      <c r="B4674" s="50">
        <f t="shared" ca="1" si="145"/>
        <v>-83.099328716924362</v>
      </c>
    </row>
    <row r="4675" spans="1:2" x14ac:dyDescent="0.2">
      <c r="A4675" s="57">
        <f t="shared" ca="1" si="144"/>
        <v>444.62571976971634</v>
      </c>
      <c r="B4675" s="50">
        <f t="shared" ca="1" si="145"/>
        <v>-83.066742967304222</v>
      </c>
    </row>
    <row r="4676" spans="1:2" x14ac:dyDescent="0.2">
      <c r="A4676" s="57">
        <f t="shared" ca="1" si="144"/>
        <v>444.72168905954362</v>
      </c>
      <c r="B4676" s="50">
        <f t="shared" ca="1" si="145"/>
        <v>-83.03486903861311</v>
      </c>
    </row>
    <row r="4677" spans="1:2" x14ac:dyDescent="0.2">
      <c r="A4677" s="57">
        <f t="shared" ca="1" si="144"/>
        <v>444.8176583493709</v>
      </c>
      <c r="B4677" s="50">
        <f t="shared" ca="1" si="145"/>
        <v>-83.003704881722982</v>
      </c>
    </row>
    <row r="4678" spans="1:2" x14ac:dyDescent="0.2">
      <c r="A4678" s="57">
        <f t="shared" ca="1" si="144"/>
        <v>444.91362763919818</v>
      </c>
      <c r="B4678" s="50">
        <f t="shared" ca="1" si="145"/>
        <v>-82.973248492096289</v>
      </c>
    </row>
    <row r="4679" spans="1:2" x14ac:dyDescent="0.2">
      <c r="A4679" s="57">
        <f t="shared" ca="1" si="144"/>
        <v>445.00959692902546</v>
      </c>
      <c r="B4679" s="50">
        <f t="shared" ca="1" si="145"/>
        <v>-82.943497909332521</v>
      </c>
    </row>
    <row r="4680" spans="1:2" x14ac:dyDescent="0.2">
      <c r="A4680" s="57">
        <f t="shared" ca="1" si="144"/>
        <v>445.10556621885274</v>
      </c>
      <c r="B4680" s="50">
        <f t="shared" ca="1" si="145"/>
        <v>-82.914451216726789</v>
      </c>
    </row>
    <row r="4681" spans="1:2" x14ac:dyDescent="0.2">
      <c r="A4681" s="57">
        <f t="shared" ca="1" si="144"/>
        <v>445.20153550868002</v>
      </c>
      <c r="B4681" s="50">
        <f t="shared" ca="1" si="145"/>
        <v>-82.88610654083989</v>
      </c>
    </row>
    <row r="4682" spans="1:2" x14ac:dyDescent="0.2">
      <c r="A4682" s="57">
        <f t="shared" ca="1" si="144"/>
        <v>445.2975047985073</v>
      </c>
      <c r="B4682" s="50">
        <f t="shared" ca="1" si="145"/>
        <v>-82.85846205107984</v>
      </c>
    </row>
    <row r="4683" spans="1:2" x14ac:dyDescent="0.2">
      <c r="A4683" s="57">
        <f t="shared" ca="1" si="144"/>
        <v>445.39347408833459</v>
      </c>
      <c r="B4683" s="50">
        <f t="shared" ca="1" si="145"/>
        <v>-82.831515959294137</v>
      </c>
    </row>
    <row r="4684" spans="1:2" x14ac:dyDescent="0.2">
      <c r="A4684" s="57">
        <f t="shared" ca="1" si="144"/>
        <v>445.48944337816187</v>
      </c>
      <c r="B4684" s="50">
        <f t="shared" ca="1" si="145"/>
        <v>-82.805266519373646</v>
      </c>
    </row>
    <row r="4685" spans="1:2" x14ac:dyDescent="0.2">
      <c r="A4685" s="57">
        <f t="shared" ca="1" si="144"/>
        <v>445.58541266798915</v>
      </c>
      <c r="B4685" s="50">
        <f t="shared" ca="1" si="145"/>
        <v>-82.779712026866434</v>
      </c>
    </row>
    <row r="4686" spans="1:2" x14ac:dyDescent="0.2">
      <c r="A4686" s="57">
        <f t="shared" ca="1" si="144"/>
        <v>445.68138195781643</v>
      </c>
      <c r="B4686" s="50">
        <f t="shared" ca="1" si="145"/>
        <v>-82.75485081860279</v>
      </c>
    </row>
    <row r="4687" spans="1:2" x14ac:dyDescent="0.2">
      <c r="A4687" s="57">
        <f t="shared" ca="1" si="144"/>
        <v>445.77735124764371</v>
      </c>
      <c r="B4687" s="50">
        <f t="shared" ca="1" si="145"/>
        <v>-82.730681272330344</v>
      </c>
    </row>
    <row r="4688" spans="1:2" x14ac:dyDescent="0.2">
      <c r="A4688" s="57">
        <f t="shared" ca="1" si="144"/>
        <v>445.87332053747099</v>
      </c>
      <c r="B4688" s="50">
        <f t="shared" ca="1" si="145"/>
        <v>-82.70720180635945</v>
      </c>
    </row>
    <row r="4689" spans="1:2" x14ac:dyDescent="0.2">
      <c r="A4689" s="57">
        <f t="shared" ca="1" si="144"/>
        <v>445.96928982729827</v>
      </c>
      <c r="B4689" s="50">
        <f t="shared" ca="1" si="145"/>
        <v>-82.684410879218461</v>
      </c>
    </row>
    <row r="4690" spans="1:2" x14ac:dyDescent="0.2">
      <c r="A4690" s="57">
        <f t="shared" ca="1" si="144"/>
        <v>446.06525911712555</v>
      </c>
      <c r="B4690" s="50">
        <f t="shared" ca="1" si="145"/>
        <v>-82.662306989319177</v>
      </c>
    </row>
    <row r="4691" spans="1:2" x14ac:dyDescent="0.2">
      <c r="A4691" s="57">
        <f t="shared" ca="1" si="144"/>
        <v>446.16122840695283</v>
      </c>
      <c r="B4691" s="50">
        <f t="shared" ca="1" si="145"/>
        <v>-82.640888674631697</v>
      </c>
    </row>
    <row r="4692" spans="1:2" x14ac:dyDescent="0.2">
      <c r="A4692" s="57">
        <f t="shared" ca="1" si="144"/>
        <v>446.25719769678011</v>
      </c>
      <c r="B4692" s="50">
        <f t="shared" ca="1" si="145"/>
        <v>-82.620154512368998</v>
      </c>
    </row>
    <row r="4693" spans="1:2" x14ac:dyDescent="0.2">
      <c r="A4693" s="57">
        <f t="shared" ca="1" si="144"/>
        <v>446.35316698660739</v>
      </c>
      <c r="B4693" s="50">
        <f t="shared" ca="1" si="145"/>
        <v>-82.600103118680934</v>
      </c>
    </row>
    <row r="4694" spans="1:2" x14ac:dyDescent="0.2">
      <c r="A4694" s="57">
        <f t="shared" ca="1" si="144"/>
        <v>446.44913627643467</v>
      </c>
      <c r="B4694" s="50">
        <f t="shared" ca="1" si="145"/>
        <v>-82.580733148357353</v>
      </c>
    </row>
    <row r="4695" spans="1:2" x14ac:dyDescent="0.2">
      <c r="A4695" s="57">
        <f t="shared" ca="1" si="144"/>
        <v>446.54510556626195</v>
      </c>
      <c r="B4695" s="50">
        <f t="shared" ca="1" si="145"/>
        <v>-82.562043294540587</v>
      </c>
    </row>
    <row r="4696" spans="1:2" x14ac:dyDescent="0.2">
      <c r="A4696" s="57">
        <f t="shared" ca="1" si="144"/>
        <v>446.64107485608923</v>
      </c>
      <c r="B4696" s="50">
        <f t="shared" ca="1" si="145"/>
        <v>-82.54403228844663</v>
      </c>
    </row>
    <row r="4697" spans="1:2" x14ac:dyDescent="0.2">
      <c r="A4697" s="57">
        <f t="shared" ca="1" si="144"/>
        <v>446.73704414591651</v>
      </c>
      <c r="B4697" s="50">
        <f t="shared" ca="1" si="145"/>
        <v>-82.526698899095521</v>
      </c>
    </row>
    <row r="4698" spans="1:2" x14ac:dyDescent="0.2">
      <c r="A4698" s="57">
        <f t="shared" ca="1" si="144"/>
        <v>446.83301343574379</v>
      </c>
      <c r="B4698" s="50">
        <f t="shared" ca="1" si="145"/>
        <v>-82.510041933050161</v>
      </c>
    </row>
    <row r="4699" spans="1:2" x14ac:dyDescent="0.2">
      <c r="A4699" s="57">
        <f t="shared" ca="1" si="144"/>
        <v>446.92898272557107</v>
      </c>
      <c r="B4699" s="50">
        <f t="shared" ca="1" si="145"/>
        <v>-82.494060234164053</v>
      </c>
    </row>
    <row r="4700" spans="1:2" x14ac:dyDescent="0.2">
      <c r="A4700" s="57">
        <f t="shared" ca="1" si="144"/>
        <v>447.02495201539836</v>
      </c>
      <c r="B4700" s="50">
        <f t="shared" ca="1" si="145"/>
        <v>-82.478752683337277</v>
      </c>
    </row>
    <row r="4701" spans="1:2" x14ac:dyDescent="0.2">
      <c r="A4701" s="57">
        <f t="shared" ca="1" si="144"/>
        <v>447.12092130522564</v>
      </c>
      <c r="B4701" s="50">
        <f t="shared" ca="1" si="145"/>
        <v>-82.464118198281042</v>
      </c>
    </row>
    <row r="4702" spans="1:2" x14ac:dyDescent="0.2">
      <c r="A4702" s="57">
        <f t="shared" ca="1" si="144"/>
        <v>447.21689059505292</v>
      </c>
      <c r="B4702" s="50">
        <f t="shared" ca="1" si="145"/>
        <v>-82.450155733290444</v>
      </c>
    </row>
    <row r="4703" spans="1:2" x14ac:dyDescent="0.2">
      <c r="A4703" s="57">
        <f t="shared" ca="1" si="144"/>
        <v>447.3128598848802</v>
      </c>
      <c r="B4703" s="50">
        <f t="shared" ca="1" si="145"/>
        <v>-82.436864279025528</v>
      </c>
    </row>
    <row r="4704" spans="1:2" x14ac:dyDescent="0.2">
      <c r="A4704" s="57">
        <f t="shared" ca="1" si="144"/>
        <v>447.40882917470748</v>
      </c>
      <c r="B4704" s="50">
        <f t="shared" ca="1" si="145"/>
        <v>-82.424242862300204</v>
      </c>
    </row>
    <row r="4705" spans="1:2" x14ac:dyDescent="0.2">
      <c r="A4705" s="57">
        <f t="shared" ca="1" si="144"/>
        <v>447.50479846453476</v>
      </c>
      <c r="B4705" s="50">
        <f t="shared" ca="1" si="145"/>
        <v>-82.412290545879557</v>
      </c>
    </row>
    <row r="4706" spans="1:2" x14ac:dyDescent="0.2">
      <c r="A4706" s="57">
        <f t="shared" ca="1" si="144"/>
        <v>447.60076775436204</v>
      </c>
      <c r="B4706" s="50">
        <f t="shared" ca="1" si="145"/>
        <v>-82.401006428284603</v>
      </c>
    </row>
    <row r="4707" spans="1:2" x14ac:dyDescent="0.2">
      <c r="A4707" s="57">
        <f t="shared" ca="1" si="144"/>
        <v>447.69673704418932</v>
      </c>
      <c r="B4707" s="50">
        <f t="shared" ca="1" si="145"/>
        <v>-82.390389643605147</v>
      </c>
    </row>
    <row r="4708" spans="1:2" x14ac:dyDescent="0.2">
      <c r="A4708" s="57">
        <f t="shared" ca="1" si="144"/>
        <v>447.7927063340166</v>
      </c>
      <c r="B4708" s="50">
        <f t="shared" ca="1" si="145"/>
        <v>-82.380439361320356</v>
      </c>
    </row>
    <row r="4709" spans="1:2" x14ac:dyDescent="0.2">
      <c r="A4709" s="57">
        <f t="shared" ca="1" si="144"/>
        <v>447.88867562384388</v>
      </c>
      <c r="B4709" s="50">
        <f t="shared" ca="1" si="145"/>
        <v>-82.371154786126951</v>
      </c>
    </row>
    <row r="4710" spans="1:2" x14ac:dyDescent="0.2">
      <c r="A4710" s="57">
        <f t="shared" ca="1" si="144"/>
        <v>447.98464491367116</v>
      </c>
      <c r="B4710" s="50">
        <f t="shared" ca="1" si="145"/>
        <v>-82.362535157774929</v>
      </c>
    </row>
    <row r="4711" spans="1:2" x14ac:dyDescent="0.2">
      <c r="A4711" s="57">
        <f t="shared" ca="1" si="144"/>
        <v>448.08061420349844</v>
      </c>
      <c r="B4711" s="50">
        <f t="shared" ca="1" si="145"/>
        <v>-82.354579750910872</v>
      </c>
    </row>
    <row r="4712" spans="1:2" x14ac:dyDescent="0.2">
      <c r="A4712" s="57">
        <f t="shared" ca="1" si="144"/>
        <v>448.17658349332572</v>
      </c>
      <c r="B4712" s="50">
        <f t="shared" ca="1" si="145"/>
        <v>-82.347287874928611</v>
      </c>
    </row>
    <row r="4713" spans="1:2" x14ac:dyDescent="0.2">
      <c r="A4713" s="57">
        <f t="shared" ca="1" si="144"/>
        <v>448.272552783153</v>
      </c>
      <c r="B4713" s="50">
        <f t="shared" ca="1" si="145"/>
        <v>-82.34065887382738</v>
      </c>
    </row>
    <row r="4714" spans="1:2" x14ac:dyDescent="0.2">
      <c r="A4714" s="57">
        <f t="shared" ca="1" si="144"/>
        <v>448.36852207298028</v>
      </c>
      <c r="B4714" s="50">
        <f t="shared" ca="1" si="145"/>
        <v>-82.33469212607713</v>
      </c>
    </row>
    <row r="4715" spans="1:2" x14ac:dyDescent="0.2">
      <c r="A4715" s="57">
        <f t="shared" ref="A4715:A4778" ca="1" si="146">OFFSET(A4715,-1,0)+f_stop/5000</f>
        <v>448.46449136280756</v>
      </c>
      <c r="B4715" s="50">
        <f t="shared" ref="B4715:B4778" ca="1" si="147">20*LOG(ABS(   (1/f_dec*SIN(f_dec*$A4715/Fm*PI())/SIN($A4715/Fm*PI()))^(order-2) * (1/f_dec2*SIN(f_dec2*$A4715/Fm*PI())/SIN($A4715/Fm*PI())) *  (1/(f_dec*n_avg)*SIN((f_dec*n_avg)*$A4715/Fm*PI())/SIN($A4715/Fm*PI()))    ))</f>
        <v>-82.32938704449127</v>
      </c>
    </row>
    <row r="4716" spans="1:2" x14ac:dyDescent="0.2">
      <c r="A4716" s="57">
        <f t="shared" ca="1" si="146"/>
        <v>448.56046065263484</v>
      </c>
      <c r="B4716" s="50">
        <f t="shared" ca="1" si="147"/>
        <v>-82.324743076106458</v>
      </c>
    </row>
    <row r="4717" spans="1:2" x14ac:dyDescent="0.2">
      <c r="A4717" s="57">
        <f t="shared" ca="1" si="146"/>
        <v>448.65642994246213</v>
      </c>
      <c r="B4717" s="50">
        <f t="shared" ca="1" si="147"/>
        <v>-82.320759702069608</v>
      </c>
    </row>
    <row r="4718" spans="1:2" x14ac:dyDescent="0.2">
      <c r="A4718" s="57">
        <f t="shared" ca="1" si="146"/>
        <v>448.75239923228941</v>
      </c>
      <c r="B4718" s="50">
        <f t="shared" ca="1" si="147"/>
        <v>-82.317436437531853</v>
      </c>
    </row>
    <row r="4719" spans="1:2" x14ac:dyDescent="0.2">
      <c r="A4719" s="57">
        <f t="shared" ca="1" si="146"/>
        <v>448.84836852211669</v>
      </c>
      <c r="B4719" s="50">
        <f t="shared" ca="1" si="147"/>
        <v>-82.314772831549959</v>
      </c>
    </row>
    <row r="4720" spans="1:2" x14ac:dyDescent="0.2">
      <c r="A4720" s="57">
        <f t="shared" ca="1" si="146"/>
        <v>448.94433781194397</v>
      </c>
      <c r="B4720" s="50">
        <f t="shared" ca="1" si="147"/>
        <v>-82.3127684669941</v>
      </c>
    </row>
    <row r="4721" spans="1:2" x14ac:dyDescent="0.2">
      <c r="A4721" s="57">
        <f t="shared" ca="1" si="146"/>
        <v>449.04030710177125</v>
      </c>
      <c r="B4721" s="50">
        <f t="shared" ca="1" si="147"/>
        <v>-82.311422960463233</v>
      </c>
    </row>
    <row r="4722" spans="1:2" x14ac:dyDescent="0.2">
      <c r="A4722" s="57">
        <f t="shared" ca="1" si="146"/>
        <v>449.13627639159853</v>
      </c>
      <c r="B4722" s="50">
        <f t="shared" ca="1" si="147"/>
        <v>-82.310735962206991</v>
      </c>
    </row>
    <row r="4723" spans="1:2" x14ac:dyDescent="0.2">
      <c r="A4723" s="57">
        <f t="shared" ca="1" si="146"/>
        <v>449.23224568142581</v>
      </c>
      <c r="B4723" s="50">
        <f t="shared" ca="1" si="147"/>
        <v>-82.310707156054676</v>
      </c>
    </row>
    <row r="4724" spans="1:2" x14ac:dyDescent="0.2">
      <c r="A4724" s="57">
        <f t="shared" ca="1" si="146"/>
        <v>449.32821497125309</v>
      </c>
      <c r="B4724" s="50">
        <f t="shared" ca="1" si="147"/>
        <v>-82.311336259350952</v>
      </c>
    </row>
    <row r="4725" spans="1:2" x14ac:dyDescent="0.2">
      <c r="A4725" s="57">
        <f t="shared" ca="1" si="146"/>
        <v>449.42418426108037</v>
      </c>
      <c r="B4725" s="50">
        <f t="shared" ca="1" si="147"/>
        <v>-82.312623022898578</v>
      </c>
    </row>
    <row r="4726" spans="1:2" x14ac:dyDescent="0.2">
      <c r="A4726" s="57">
        <f t="shared" ca="1" si="146"/>
        <v>449.52015355090765</v>
      </c>
      <c r="B4726" s="50">
        <f t="shared" ca="1" si="147"/>
        <v>-82.314567230907741</v>
      </c>
    </row>
    <row r="4727" spans="1:2" x14ac:dyDescent="0.2">
      <c r="A4727" s="57">
        <f t="shared" ca="1" si="146"/>
        <v>449.61612284073493</v>
      </c>
      <c r="B4727" s="50">
        <f t="shared" ca="1" si="147"/>
        <v>-82.317168700952408</v>
      </c>
    </row>
    <row r="4728" spans="1:2" x14ac:dyDescent="0.2">
      <c r="A4728" s="57">
        <f t="shared" ca="1" si="146"/>
        <v>449.71209213056221</v>
      </c>
      <c r="B4728" s="50">
        <f t="shared" ca="1" si="147"/>
        <v>-82.320427283933128</v>
      </c>
    </row>
    <row r="4729" spans="1:2" x14ac:dyDescent="0.2">
      <c r="A4729" s="57">
        <f t="shared" ca="1" si="146"/>
        <v>449.80806142038949</v>
      </c>
      <c r="B4729" s="50">
        <f t="shared" ca="1" si="147"/>
        <v>-82.324342864047026</v>
      </c>
    </row>
    <row r="4730" spans="1:2" x14ac:dyDescent="0.2">
      <c r="A4730" s="57">
        <f t="shared" ca="1" si="146"/>
        <v>449.90403071021677</v>
      </c>
      <c r="B4730" s="50">
        <f t="shared" ca="1" si="147"/>
        <v>-82.32891535876405</v>
      </c>
    </row>
    <row r="4731" spans="1:2" x14ac:dyDescent="0.2">
      <c r="A4731" s="57">
        <f t="shared" ca="1" si="146"/>
        <v>450.00000000004405</v>
      </c>
      <c r="B4731" s="50">
        <f t="shared" ca="1" si="147"/>
        <v>-82.334144718810364</v>
      </c>
    </row>
    <row r="4732" spans="1:2" x14ac:dyDescent="0.2">
      <c r="A4732" s="57">
        <f t="shared" ca="1" si="146"/>
        <v>450.09596928987133</v>
      </c>
      <c r="B4732" s="50">
        <f t="shared" ca="1" si="147"/>
        <v>-82.340030928158271</v>
      </c>
    </row>
    <row r="4733" spans="1:2" x14ac:dyDescent="0.2">
      <c r="A4733" s="57">
        <f t="shared" ca="1" si="146"/>
        <v>450.19193857969861</v>
      </c>
      <c r="B4733" s="50">
        <f t="shared" ca="1" si="147"/>
        <v>-82.346574004022841</v>
      </c>
    </row>
    <row r="4734" spans="1:2" x14ac:dyDescent="0.2">
      <c r="A4734" s="57">
        <f t="shared" ca="1" si="146"/>
        <v>450.2879078695259</v>
      </c>
      <c r="B4734" s="50">
        <f t="shared" ca="1" si="147"/>
        <v>-82.353773996865257</v>
      </c>
    </row>
    <row r="4735" spans="1:2" x14ac:dyDescent="0.2">
      <c r="A4735" s="57">
        <f t="shared" ca="1" si="146"/>
        <v>450.38387715935318</v>
      </c>
      <c r="B4735" s="50">
        <f t="shared" ca="1" si="147"/>
        <v>-82.361630990403043</v>
      </c>
    </row>
    <row r="4736" spans="1:2" x14ac:dyDescent="0.2">
      <c r="A4736" s="57">
        <f t="shared" ca="1" si="146"/>
        <v>450.47984644918046</v>
      </c>
      <c r="B4736" s="50">
        <f t="shared" ca="1" si="147"/>
        <v>-82.370145101626861</v>
      </c>
    </row>
    <row r="4737" spans="1:2" x14ac:dyDescent="0.2">
      <c r="A4737" s="57">
        <f t="shared" ca="1" si="146"/>
        <v>450.57581573900774</v>
      </c>
      <c r="B4737" s="50">
        <f t="shared" ca="1" si="147"/>
        <v>-82.37931648082396</v>
      </c>
    </row>
    <row r="4738" spans="1:2" x14ac:dyDescent="0.2">
      <c r="A4738" s="57">
        <f t="shared" ca="1" si="146"/>
        <v>450.67178502883502</v>
      </c>
      <c r="B4738" s="50">
        <f t="shared" ca="1" si="147"/>
        <v>-82.389145311608701</v>
      </c>
    </row>
    <row r="4739" spans="1:2" x14ac:dyDescent="0.2">
      <c r="A4739" s="57">
        <f t="shared" ca="1" si="146"/>
        <v>450.7677543186623</v>
      </c>
      <c r="B4739" s="50">
        <f t="shared" ca="1" si="147"/>
        <v>-82.399631810959377</v>
      </c>
    </row>
    <row r="4740" spans="1:2" x14ac:dyDescent="0.2">
      <c r="A4740" s="57">
        <f t="shared" ca="1" si="146"/>
        <v>450.86372360848958</v>
      </c>
      <c r="B4740" s="50">
        <f t="shared" ca="1" si="147"/>
        <v>-82.410776229262254</v>
      </c>
    </row>
    <row r="4741" spans="1:2" x14ac:dyDescent="0.2">
      <c r="A4741" s="57">
        <f t="shared" ca="1" si="146"/>
        <v>450.95969289831686</v>
      </c>
      <c r="B4741" s="50">
        <f t="shared" ca="1" si="147"/>
        <v>-82.422578850362086</v>
      </c>
    </row>
    <row r="4742" spans="1:2" x14ac:dyDescent="0.2">
      <c r="A4742" s="57">
        <f t="shared" ca="1" si="146"/>
        <v>451.05566218814414</v>
      </c>
      <c r="B4742" s="50">
        <f t="shared" ca="1" si="147"/>
        <v>-82.435039991619576</v>
      </c>
    </row>
    <row r="4743" spans="1:2" x14ac:dyDescent="0.2">
      <c r="A4743" s="57">
        <f t="shared" ca="1" si="146"/>
        <v>451.15163147797142</v>
      </c>
      <c r="B4743" s="50">
        <f t="shared" ca="1" si="147"/>
        <v>-82.44816000397563</v>
      </c>
    </row>
    <row r="4744" spans="1:2" x14ac:dyDescent="0.2">
      <c r="A4744" s="57">
        <f t="shared" ca="1" si="146"/>
        <v>451.2476007677987</v>
      </c>
      <c r="B4744" s="50">
        <f t="shared" ca="1" si="147"/>
        <v>-82.461939272022548</v>
      </c>
    </row>
    <row r="4745" spans="1:2" x14ac:dyDescent="0.2">
      <c r="A4745" s="57">
        <f t="shared" ca="1" si="146"/>
        <v>451.34357005762598</v>
      </c>
      <c r="B4745" s="50">
        <f t="shared" ca="1" si="147"/>
        <v>-82.476378214082033</v>
      </c>
    </row>
    <row r="4746" spans="1:2" x14ac:dyDescent="0.2">
      <c r="A4746" s="57">
        <f t="shared" ca="1" si="146"/>
        <v>451.43953934745326</v>
      </c>
      <c r="B4746" s="50">
        <f t="shared" ca="1" si="147"/>
        <v>-82.491477282290077</v>
      </c>
    </row>
    <row r="4747" spans="1:2" x14ac:dyDescent="0.2">
      <c r="A4747" s="57">
        <f t="shared" ca="1" si="146"/>
        <v>451.53550863728054</v>
      </c>
      <c r="B4747" s="50">
        <f t="shared" ca="1" si="147"/>
        <v>-82.507236962689078</v>
      </c>
    </row>
    <row r="4748" spans="1:2" x14ac:dyDescent="0.2">
      <c r="A4748" s="57">
        <f t="shared" ca="1" si="146"/>
        <v>451.63147792710782</v>
      </c>
      <c r="B4748" s="50">
        <f t="shared" ca="1" si="147"/>
        <v>-82.523657775326527</v>
      </c>
    </row>
    <row r="4749" spans="1:2" x14ac:dyDescent="0.2">
      <c r="A4749" s="57">
        <f t="shared" ca="1" si="146"/>
        <v>451.7274472169351</v>
      </c>
      <c r="B4749" s="50">
        <f t="shared" ca="1" si="147"/>
        <v>-82.540740274361198</v>
      </c>
    </row>
    <row r="4750" spans="1:2" x14ac:dyDescent="0.2">
      <c r="A4750" s="57">
        <f t="shared" ca="1" si="146"/>
        <v>451.82341650676238</v>
      </c>
      <c r="B4750" s="50">
        <f t="shared" ca="1" si="147"/>
        <v>-82.558485048176095</v>
      </c>
    </row>
    <row r="4751" spans="1:2" x14ac:dyDescent="0.2">
      <c r="A4751" s="57">
        <f t="shared" ca="1" si="146"/>
        <v>451.91938579658967</v>
      </c>
      <c r="B4751" s="50">
        <f t="shared" ca="1" si="147"/>
        <v>-82.576892719498773</v>
      </c>
    </row>
    <row r="4752" spans="1:2" x14ac:dyDescent="0.2">
      <c r="A4752" s="57">
        <f t="shared" ca="1" si="146"/>
        <v>452.01535508641695</v>
      </c>
      <c r="B4752" s="50">
        <f t="shared" ca="1" si="147"/>
        <v>-82.595963945528638</v>
      </c>
    </row>
    <row r="4753" spans="1:2" x14ac:dyDescent="0.2">
      <c r="A4753" s="57">
        <f t="shared" ca="1" si="146"/>
        <v>452.11132437624423</v>
      </c>
      <c r="B4753" s="50">
        <f t="shared" ca="1" si="147"/>
        <v>-82.615699418071728</v>
      </c>
    </row>
    <row r="4754" spans="1:2" x14ac:dyDescent="0.2">
      <c r="A4754" s="57">
        <f t="shared" ca="1" si="146"/>
        <v>452.20729366607151</v>
      </c>
      <c r="B4754" s="50">
        <f t="shared" ca="1" si="147"/>
        <v>-82.636099863682631</v>
      </c>
    </row>
    <row r="4755" spans="1:2" x14ac:dyDescent="0.2">
      <c r="A4755" s="57">
        <f t="shared" ca="1" si="146"/>
        <v>452.30326295589879</v>
      </c>
      <c r="B4755" s="50">
        <f t="shared" ca="1" si="147"/>
        <v>-82.657166043813874</v>
      </c>
    </row>
    <row r="4756" spans="1:2" x14ac:dyDescent="0.2">
      <c r="A4756" s="57">
        <f t="shared" ca="1" si="146"/>
        <v>452.39923224572607</v>
      </c>
      <c r="B4756" s="50">
        <f t="shared" ca="1" si="147"/>
        <v>-82.678898754972622</v>
      </c>
    </row>
    <row r="4757" spans="1:2" x14ac:dyDescent="0.2">
      <c r="A4757" s="57">
        <f t="shared" ca="1" si="146"/>
        <v>452.49520153555335</v>
      </c>
      <c r="B4757" s="50">
        <f t="shared" ca="1" si="147"/>
        <v>-82.701298828885172</v>
      </c>
    </row>
    <row r="4758" spans="1:2" x14ac:dyDescent="0.2">
      <c r="A4758" s="57">
        <f t="shared" ca="1" si="146"/>
        <v>452.59117082538063</v>
      </c>
      <c r="B4758" s="50">
        <f t="shared" ca="1" si="147"/>
        <v>-82.724367132668633</v>
      </c>
    </row>
    <row r="4759" spans="1:2" x14ac:dyDescent="0.2">
      <c r="A4759" s="57">
        <f t="shared" ca="1" si="146"/>
        <v>452.68714011520791</v>
      </c>
      <c r="B4759" s="50">
        <f t="shared" ca="1" si="147"/>
        <v>-82.748104569010508</v>
      </c>
    </row>
    <row r="4760" spans="1:2" x14ac:dyDescent="0.2">
      <c r="A4760" s="57">
        <f t="shared" ca="1" si="146"/>
        <v>452.78310940503519</v>
      </c>
      <c r="B4760" s="50">
        <f t="shared" ca="1" si="147"/>
        <v>-82.772512076356122</v>
      </c>
    </row>
    <row r="4761" spans="1:2" x14ac:dyDescent="0.2">
      <c r="A4761" s="57">
        <f t="shared" ca="1" si="146"/>
        <v>452.87907869486247</v>
      </c>
      <c r="B4761" s="50">
        <f t="shared" ca="1" si="147"/>
        <v>-82.79759062910351</v>
      </c>
    </row>
    <row r="4762" spans="1:2" x14ac:dyDescent="0.2">
      <c r="A4762" s="57">
        <f t="shared" ca="1" si="146"/>
        <v>452.97504798468975</v>
      </c>
      <c r="B4762" s="50">
        <f t="shared" ca="1" si="147"/>
        <v>-82.823341237806574</v>
      </c>
    </row>
    <row r="4763" spans="1:2" x14ac:dyDescent="0.2">
      <c r="A4763" s="57">
        <f t="shared" ca="1" si="146"/>
        <v>453.07101727451703</v>
      </c>
      <c r="B4763" s="50">
        <f t="shared" ca="1" si="147"/>
        <v>-82.849764949385985</v>
      </c>
    </row>
    <row r="4764" spans="1:2" x14ac:dyDescent="0.2">
      <c r="A4764" s="57">
        <f t="shared" ca="1" si="146"/>
        <v>453.16698656434431</v>
      </c>
      <c r="B4764" s="50">
        <f t="shared" ca="1" si="147"/>
        <v>-82.87686284734832</v>
      </c>
    </row>
    <row r="4765" spans="1:2" x14ac:dyDescent="0.2">
      <c r="A4765" s="57">
        <f t="shared" ca="1" si="146"/>
        <v>453.26295585417159</v>
      </c>
      <c r="B4765" s="50">
        <f t="shared" ca="1" si="147"/>
        <v>-82.904636052013359</v>
      </c>
    </row>
    <row r="4766" spans="1:2" x14ac:dyDescent="0.2">
      <c r="A4766" s="57">
        <f t="shared" ca="1" si="146"/>
        <v>453.35892514399887</v>
      </c>
      <c r="B4766" s="50">
        <f t="shared" ca="1" si="147"/>
        <v>-82.933085720749631</v>
      </c>
    </row>
    <row r="4767" spans="1:2" x14ac:dyDescent="0.2">
      <c r="A4767" s="57">
        <f t="shared" ca="1" si="146"/>
        <v>453.45489443382615</v>
      </c>
      <c r="B4767" s="50">
        <f t="shared" ca="1" si="147"/>
        <v>-82.962213048218445</v>
      </c>
    </row>
    <row r="4768" spans="1:2" x14ac:dyDescent="0.2">
      <c r="A4768" s="57">
        <f t="shared" ca="1" si="146"/>
        <v>453.55086372365344</v>
      </c>
      <c r="B4768" s="50">
        <f t="shared" ca="1" si="147"/>
        <v>-82.992019266626301</v>
      </c>
    </row>
    <row r="4769" spans="1:2" x14ac:dyDescent="0.2">
      <c r="A4769" s="57">
        <f t="shared" ca="1" si="146"/>
        <v>453.64683301348072</v>
      </c>
      <c r="B4769" s="50">
        <f t="shared" ca="1" si="147"/>
        <v>-83.022505645986072</v>
      </c>
    </row>
    <row r="4770" spans="1:2" x14ac:dyDescent="0.2">
      <c r="A4770" s="57">
        <f t="shared" ca="1" si="146"/>
        <v>453.742802303308</v>
      </c>
      <c r="B4770" s="50">
        <f t="shared" ca="1" si="147"/>
        <v>-83.053673494386857</v>
      </c>
    </row>
    <row r="4771" spans="1:2" x14ac:dyDescent="0.2">
      <c r="A4771" s="57">
        <f t="shared" ca="1" si="146"/>
        <v>453.83877159313528</v>
      </c>
      <c r="B4771" s="50">
        <f t="shared" ca="1" si="147"/>
        <v>-83.085524158272761</v>
      </c>
    </row>
    <row r="4772" spans="1:2" x14ac:dyDescent="0.2">
      <c r="A4772" s="57">
        <f t="shared" ca="1" si="146"/>
        <v>453.93474088296256</v>
      </c>
      <c r="B4772" s="50">
        <f t="shared" ca="1" si="147"/>
        <v>-83.118059022730506</v>
      </c>
    </row>
    <row r="4773" spans="1:2" x14ac:dyDescent="0.2">
      <c r="A4773" s="57">
        <f t="shared" ca="1" si="146"/>
        <v>454.03071017278984</v>
      </c>
      <c r="B4773" s="50">
        <f t="shared" ca="1" si="147"/>
        <v>-83.151279511786413</v>
      </c>
    </row>
    <row r="4774" spans="1:2" x14ac:dyDescent="0.2">
      <c r="A4774" s="57">
        <f t="shared" ca="1" si="146"/>
        <v>454.12667946261712</v>
      </c>
      <c r="B4774" s="50">
        <f t="shared" ca="1" si="147"/>
        <v>-83.185187088712539</v>
      </c>
    </row>
    <row r="4775" spans="1:2" x14ac:dyDescent="0.2">
      <c r="A4775" s="57">
        <f t="shared" ca="1" si="146"/>
        <v>454.2226487524444</v>
      </c>
      <c r="B4775" s="50">
        <f t="shared" ca="1" si="147"/>
        <v>-83.21978325634214</v>
      </c>
    </row>
    <row r="4776" spans="1:2" x14ac:dyDescent="0.2">
      <c r="A4776" s="57">
        <f t="shared" ca="1" si="146"/>
        <v>454.31861804227168</v>
      </c>
      <c r="B4776" s="50">
        <f t="shared" ca="1" si="147"/>
        <v>-83.255069557394904</v>
      </c>
    </row>
    <row r="4777" spans="1:2" x14ac:dyDescent="0.2">
      <c r="A4777" s="57">
        <f t="shared" ca="1" si="146"/>
        <v>454.41458733209896</v>
      </c>
      <c r="B4777" s="50">
        <f t="shared" ca="1" si="147"/>
        <v>-83.2910475748116</v>
      </c>
    </row>
    <row r="4778" spans="1:2" x14ac:dyDescent="0.2">
      <c r="A4778" s="57">
        <f t="shared" ca="1" si="146"/>
        <v>454.51055662192624</v>
      </c>
      <c r="B4778" s="50">
        <f t="shared" ca="1" si="147"/>
        <v>-83.327718932099032</v>
      </c>
    </row>
    <row r="4779" spans="1:2" x14ac:dyDescent="0.2">
      <c r="A4779" s="57">
        <f t="shared" ref="A4779:A4842" ca="1" si="148">OFFSET(A4779,-1,0)+f_stop/5000</f>
        <v>454.60652591175352</v>
      </c>
      <c r="B4779" s="50">
        <f t="shared" ref="B4779:B4842" ca="1" si="149">20*LOG(ABS(   (1/f_dec*SIN(f_dec*$A4779/Fm*PI())/SIN($A4779/Fm*PI()))^(order-2) * (1/f_dec2*SIN(f_dec2*$A4779/Fm*PI())/SIN($A4779/Fm*PI())) *  (1/(f_dec*n_avg)*SIN((f_dec*n_avg)*$A4779/Fm*PI())/SIN($A4779/Fm*PI()))    ))</f>
        <v>-83.365085293684558</v>
      </c>
    </row>
    <row r="4780" spans="1:2" x14ac:dyDescent="0.2">
      <c r="A4780" s="57">
        <f t="shared" ca="1" si="148"/>
        <v>454.7024952015808</v>
      </c>
      <c r="B4780" s="50">
        <f t="shared" ca="1" si="149"/>
        <v>-83.403148365281069</v>
      </c>
    </row>
    <row r="4781" spans="1:2" x14ac:dyDescent="0.2">
      <c r="A4781" s="57">
        <f t="shared" ca="1" si="148"/>
        <v>454.79846449140808</v>
      </c>
      <c r="B4781" s="50">
        <f t="shared" ca="1" si="149"/>
        <v>-83.441909894262437</v>
      </c>
    </row>
    <row r="4782" spans="1:2" x14ac:dyDescent="0.2">
      <c r="A4782" s="57">
        <f t="shared" ca="1" si="148"/>
        <v>454.89443378123536</v>
      </c>
      <c r="B4782" s="50">
        <f t="shared" ca="1" si="149"/>
        <v>-83.481371670049199</v>
      </c>
    </row>
    <row r="4783" spans="1:2" x14ac:dyDescent="0.2">
      <c r="A4783" s="57">
        <f t="shared" ca="1" si="148"/>
        <v>454.99040307106264</v>
      </c>
      <c r="B4783" s="50">
        <f t="shared" ca="1" si="149"/>
        <v>-83.521535524505296</v>
      </c>
    </row>
    <row r="4784" spans="1:2" x14ac:dyDescent="0.2">
      <c r="A4784" s="57">
        <f t="shared" ca="1" si="148"/>
        <v>455.08637236088992</v>
      </c>
      <c r="B4784" s="50">
        <f t="shared" ca="1" si="149"/>
        <v>-83.562403332345667</v>
      </c>
    </row>
    <row r="4785" spans="1:2" x14ac:dyDescent="0.2">
      <c r="A4785" s="57">
        <f t="shared" ca="1" si="148"/>
        <v>455.18234165071721</v>
      </c>
      <c r="B4785" s="50">
        <f t="shared" ca="1" si="149"/>
        <v>-83.603977011554889</v>
      </c>
    </row>
    <row r="4786" spans="1:2" x14ac:dyDescent="0.2">
      <c r="A4786" s="57">
        <f t="shared" ca="1" si="148"/>
        <v>455.27831094054449</v>
      </c>
      <c r="B4786" s="50">
        <f t="shared" ca="1" si="149"/>
        <v>-83.646258523817181</v>
      </c>
    </row>
    <row r="4787" spans="1:2" x14ac:dyDescent="0.2">
      <c r="A4787" s="57">
        <f t="shared" ca="1" si="148"/>
        <v>455.37428023037177</v>
      </c>
      <c r="B4787" s="50">
        <f t="shared" ca="1" si="149"/>
        <v>-83.689249874958037</v>
      </c>
    </row>
    <row r="4788" spans="1:2" x14ac:dyDescent="0.2">
      <c r="A4788" s="57">
        <f t="shared" ca="1" si="148"/>
        <v>455.47024952019905</v>
      </c>
      <c r="B4788" s="50">
        <f t="shared" ca="1" si="149"/>
        <v>-83.732953115397706</v>
      </c>
    </row>
    <row r="4789" spans="1:2" x14ac:dyDescent="0.2">
      <c r="A4789" s="57">
        <f t="shared" ca="1" si="148"/>
        <v>455.56621881002633</v>
      </c>
      <c r="B4789" s="50">
        <f t="shared" ca="1" si="149"/>
        <v>-83.777370340616372</v>
      </c>
    </row>
    <row r="4790" spans="1:2" x14ac:dyDescent="0.2">
      <c r="A4790" s="57">
        <f t="shared" ca="1" si="148"/>
        <v>455.66218809985361</v>
      </c>
      <c r="B4790" s="50">
        <f t="shared" ca="1" si="149"/>
        <v>-83.82250369163188</v>
      </c>
    </row>
    <row r="4791" spans="1:2" x14ac:dyDescent="0.2">
      <c r="A4791" s="57">
        <f t="shared" ca="1" si="148"/>
        <v>455.75815738968089</v>
      </c>
      <c r="B4791" s="50">
        <f t="shared" ca="1" si="149"/>
        <v>-83.868355355489712</v>
      </c>
    </row>
    <row r="4792" spans="1:2" x14ac:dyDescent="0.2">
      <c r="A4792" s="57">
        <f t="shared" ca="1" si="148"/>
        <v>455.85412667950817</v>
      </c>
      <c r="B4792" s="50">
        <f t="shared" ca="1" si="149"/>
        <v>-83.914927565765908</v>
      </c>
    </row>
    <row r="4793" spans="1:2" x14ac:dyDescent="0.2">
      <c r="A4793" s="57">
        <f t="shared" ca="1" si="148"/>
        <v>455.95009596933545</v>
      </c>
      <c r="B4793" s="50">
        <f t="shared" ca="1" si="149"/>
        <v>-83.962222603082722</v>
      </c>
    </row>
    <row r="4794" spans="1:2" x14ac:dyDescent="0.2">
      <c r="A4794" s="57">
        <f t="shared" ca="1" si="148"/>
        <v>456.04606525916273</v>
      </c>
      <c r="B4794" s="50">
        <f t="shared" ca="1" si="149"/>
        <v>-84.01024279563768</v>
      </c>
    </row>
    <row r="4795" spans="1:2" x14ac:dyDescent="0.2">
      <c r="A4795" s="57">
        <f t="shared" ca="1" si="148"/>
        <v>456.14203454899001</v>
      </c>
      <c r="B4795" s="50">
        <f t="shared" ca="1" si="149"/>
        <v>-84.05899051974599</v>
      </c>
    </row>
    <row r="4796" spans="1:2" x14ac:dyDescent="0.2">
      <c r="A4796" s="57">
        <f t="shared" ca="1" si="148"/>
        <v>456.23800383881729</v>
      </c>
      <c r="B4796" s="50">
        <f t="shared" ca="1" si="149"/>
        <v>-84.10846820039697</v>
      </c>
    </row>
    <row r="4797" spans="1:2" x14ac:dyDescent="0.2">
      <c r="A4797" s="57">
        <f t="shared" ca="1" si="148"/>
        <v>456.33397312864457</v>
      </c>
      <c r="B4797" s="50">
        <f t="shared" ca="1" si="149"/>
        <v>-84.158678311824531</v>
      </c>
    </row>
    <row r="4798" spans="1:2" x14ac:dyDescent="0.2">
      <c r="A4798" s="57">
        <f t="shared" ca="1" si="148"/>
        <v>456.42994241847185</v>
      </c>
      <c r="B4798" s="50">
        <f t="shared" ca="1" si="149"/>
        <v>-84.209623378091564</v>
      </c>
    </row>
    <row r="4799" spans="1:2" x14ac:dyDescent="0.2">
      <c r="A4799" s="57">
        <f t="shared" ca="1" si="148"/>
        <v>456.52591170829913</v>
      </c>
      <c r="B4799" s="50">
        <f t="shared" ca="1" si="149"/>
        <v>-84.261305973689801</v>
      </c>
    </row>
    <row r="4800" spans="1:2" x14ac:dyDescent="0.2">
      <c r="A4800" s="57">
        <f t="shared" ca="1" si="148"/>
        <v>456.62188099812641</v>
      </c>
      <c r="B4800" s="50">
        <f t="shared" ca="1" si="149"/>
        <v>-84.313728724154004</v>
      </c>
    </row>
    <row r="4801" spans="1:2" x14ac:dyDescent="0.2">
      <c r="A4801" s="57">
        <f t="shared" ca="1" si="148"/>
        <v>456.71785028795369</v>
      </c>
      <c r="B4801" s="50">
        <f t="shared" ca="1" si="149"/>
        <v>-84.36689430669189</v>
      </c>
    </row>
    <row r="4802" spans="1:2" x14ac:dyDescent="0.2">
      <c r="A4802" s="57">
        <f t="shared" ca="1" si="148"/>
        <v>456.81381957778098</v>
      </c>
      <c r="B4802" s="50">
        <f t="shared" ca="1" si="149"/>
        <v>-84.420805450829576</v>
      </c>
    </row>
    <row r="4803" spans="1:2" x14ac:dyDescent="0.2">
      <c r="A4803" s="57">
        <f t="shared" ca="1" si="148"/>
        <v>456.90978886760826</v>
      </c>
      <c r="B4803" s="50">
        <f t="shared" ca="1" si="149"/>
        <v>-84.475464939072879</v>
      </c>
    </row>
    <row r="4804" spans="1:2" x14ac:dyDescent="0.2">
      <c r="A4804" s="57">
        <f t="shared" ca="1" si="148"/>
        <v>457.00575815743554</v>
      </c>
      <c r="B4804" s="50">
        <f t="shared" ca="1" si="149"/>
        <v>-84.5308756075855</v>
      </c>
    </row>
    <row r="4805" spans="1:2" x14ac:dyDescent="0.2">
      <c r="A4805" s="57">
        <f t="shared" ca="1" si="148"/>
        <v>457.10172744726282</v>
      </c>
      <c r="B4805" s="50">
        <f t="shared" ca="1" si="149"/>
        <v>-84.587040346883271</v>
      </c>
    </row>
    <row r="4806" spans="1:2" x14ac:dyDescent="0.2">
      <c r="A4806" s="57">
        <f t="shared" ca="1" si="148"/>
        <v>457.1976967370901</v>
      </c>
      <c r="B4806" s="50">
        <f t="shared" ca="1" si="149"/>
        <v>-84.643962102546041</v>
      </c>
    </row>
    <row r="4807" spans="1:2" x14ac:dyDescent="0.2">
      <c r="A4807" s="57">
        <f t="shared" ca="1" si="148"/>
        <v>457.29366602691738</v>
      </c>
      <c r="B4807" s="50">
        <f t="shared" ca="1" si="149"/>
        <v>-84.701643875946999</v>
      </c>
    </row>
    <row r="4808" spans="1:2" x14ac:dyDescent="0.2">
      <c r="A4808" s="57">
        <f t="shared" ca="1" si="148"/>
        <v>457.38963531674466</v>
      </c>
      <c r="B4808" s="50">
        <f t="shared" ca="1" si="149"/>
        <v>-84.760088724999719</v>
      </c>
    </row>
    <row r="4809" spans="1:2" x14ac:dyDescent="0.2">
      <c r="A4809" s="57">
        <f t="shared" ca="1" si="148"/>
        <v>457.48560460657194</v>
      </c>
      <c r="B4809" s="50">
        <f t="shared" ca="1" si="149"/>
        <v>-84.819299764923656</v>
      </c>
    </row>
    <row r="4810" spans="1:2" x14ac:dyDescent="0.2">
      <c r="A4810" s="57">
        <f t="shared" ca="1" si="148"/>
        <v>457.58157389639922</v>
      </c>
      <c r="B4810" s="50">
        <f t="shared" ca="1" si="149"/>
        <v>-84.879280169028647</v>
      </c>
    </row>
    <row r="4811" spans="1:2" x14ac:dyDescent="0.2">
      <c r="A4811" s="57">
        <f t="shared" ca="1" si="148"/>
        <v>457.6775431862265</v>
      </c>
      <c r="B4811" s="50">
        <f t="shared" ca="1" si="149"/>
        <v>-84.940033169518301</v>
      </c>
    </row>
    <row r="4812" spans="1:2" x14ac:dyDescent="0.2">
      <c r="A4812" s="57">
        <f t="shared" ca="1" si="148"/>
        <v>457.77351247605378</v>
      </c>
      <c r="B4812" s="50">
        <f t="shared" ca="1" si="149"/>
        <v>-85.001562058313169</v>
      </c>
    </row>
    <row r="4813" spans="1:2" x14ac:dyDescent="0.2">
      <c r="A4813" s="57">
        <f t="shared" ca="1" si="148"/>
        <v>457.86948176588106</v>
      </c>
      <c r="B4813" s="50">
        <f t="shared" ca="1" si="149"/>
        <v>-85.063870187894366</v>
      </c>
    </row>
    <row r="4814" spans="1:2" x14ac:dyDescent="0.2">
      <c r="A4814" s="57">
        <f t="shared" ca="1" si="148"/>
        <v>457.96545105570834</v>
      </c>
      <c r="B4814" s="50">
        <f t="shared" ca="1" si="149"/>
        <v>-85.126960972167169</v>
      </c>
    </row>
    <row r="4815" spans="1:2" x14ac:dyDescent="0.2">
      <c r="A4815" s="57">
        <f t="shared" ca="1" si="148"/>
        <v>458.06142034553562</v>
      </c>
      <c r="B4815" s="50">
        <f t="shared" ca="1" si="149"/>
        <v>-85.190837887346831</v>
      </c>
    </row>
    <row r="4816" spans="1:2" x14ac:dyDescent="0.2">
      <c r="A4816" s="57">
        <f t="shared" ca="1" si="148"/>
        <v>458.1573896353629</v>
      </c>
      <c r="B4816" s="50">
        <f t="shared" ca="1" si="149"/>
        <v>-85.255504472864857</v>
      </c>
    </row>
    <row r="4817" spans="1:2" x14ac:dyDescent="0.2">
      <c r="A4817" s="57">
        <f t="shared" ca="1" si="148"/>
        <v>458.25335892519018</v>
      </c>
      <c r="B4817" s="50">
        <f t="shared" ca="1" si="149"/>
        <v>-85.32096433229853</v>
      </c>
    </row>
    <row r="4818" spans="1:2" x14ac:dyDescent="0.2">
      <c r="A4818" s="57">
        <f t="shared" ca="1" si="148"/>
        <v>458.34932821501747</v>
      </c>
      <c r="B4818" s="50">
        <f t="shared" ca="1" si="149"/>
        <v>-85.387221134322459</v>
      </c>
    </row>
    <row r="4819" spans="1:2" x14ac:dyDescent="0.2">
      <c r="A4819" s="57">
        <f t="shared" ca="1" si="148"/>
        <v>458.44529750484475</v>
      </c>
      <c r="B4819" s="50">
        <f t="shared" ca="1" si="149"/>
        <v>-85.454278613684025</v>
      </c>
    </row>
    <row r="4820" spans="1:2" x14ac:dyDescent="0.2">
      <c r="A4820" s="57">
        <f t="shared" ca="1" si="148"/>
        <v>458.54126679467203</v>
      </c>
      <c r="B4820" s="50">
        <f t="shared" ca="1" si="149"/>
        <v>-85.522140572202531</v>
      </c>
    </row>
    <row r="4821" spans="1:2" x14ac:dyDescent="0.2">
      <c r="A4821" s="57">
        <f t="shared" ca="1" si="148"/>
        <v>458.63723608449931</v>
      </c>
      <c r="B4821" s="50">
        <f t="shared" ca="1" si="149"/>
        <v>-85.590810879792627</v>
      </c>
    </row>
    <row r="4822" spans="1:2" x14ac:dyDescent="0.2">
      <c r="A4822" s="57">
        <f t="shared" ca="1" si="148"/>
        <v>458.73320537432659</v>
      </c>
      <c r="B4822" s="50">
        <f t="shared" ca="1" si="149"/>
        <v>-85.660293475513697</v>
      </c>
    </row>
    <row r="4823" spans="1:2" x14ac:dyDescent="0.2">
      <c r="A4823" s="57">
        <f t="shared" ca="1" si="148"/>
        <v>458.82917466415387</v>
      </c>
      <c r="B4823" s="50">
        <f t="shared" ca="1" si="149"/>
        <v>-85.730592368643983</v>
      </c>
    </row>
    <row r="4824" spans="1:2" x14ac:dyDescent="0.2">
      <c r="A4824" s="57">
        <f t="shared" ca="1" si="148"/>
        <v>458.92514395398115</v>
      </c>
      <c r="B4824" s="50">
        <f t="shared" ca="1" si="149"/>
        <v>-85.801711639782383</v>
      </c>
    </row>
    <row r="4825" spans="1:2" x14ac:dyDescent="0.2">
      <c r="A4825" s="57">
        <f t="shared" ca="1" si="148"/>
        <v>459.02111324380843</v>
      </c>
      <c r="B4825" s="50">
        <f t="shared" ca="1" si="149"/>
        <v>-85.873655441976553</v>
      </c>
    </row>
    <row r="4826" spans="1:2" x14ac:dyDescent="0.2">
      <c r="A4826" s="57">
        <f t="shared" ca="1" si="148"/>
        <v>459.11708253363571</v>
      </c>
      <c r="B4826" s="50">
        <f t="shared" ca="1" si="149"/>
        <v>-85.94642800187934</v>
      </c>
    </row>
    <row r="4827" spans="1:2" x14ac:dyDescent="0.2">
      <c r="A4827" s="57">
        <f t="shared" ca="1" si="148"/>
        <v>459.21305182346299</v>
      </c>
      <c r="B4827" s="50">
        <f t="shared" ca="1" si="149"/>
        <v>-86.020033620933773</v>
      </c>
    </row>
    <row r="4828" spans="1:2" x14ac:dyDescent="0.2">
      <c r="A4828" s="57">
        <f t="shared" ca="1" si="148"/>
        <v>459.30902111329027</v>
      </c>
      <c r="B4828" s="50">
        <f t="shared" ca="1" si="149"/>
        <v>-86.094476676587718</v>
      </c>
    </row>
    <row r="4829" spans="1:2" x14ac:dyDescent="0.2">
      <c r="A4829" s="57">
        <f t="shared" ca="1" si="148"/>
        <v>459.40499040311755</v>
      </c>
      <c r="B4829" s="50">
        <f t="shared" ca="1" si="149"/>
        <v>-86.169761623538164</v>
      </c>
    </row>
    <row r="4830" spans="1:2" x14ac:dyDescent="0.2">
      <c r="A4830" s="57">
        <f t="shared" ca="1" si="148"/>
        <v>459.50095969294483</v>
      </c>
      <c r="B4830" s="50">
        <f t="shared" ca="1" si="149"/>
        <v>-86.245892995007381</v>
      </c>
    </row>
    <row r="4831" spans="1:2" x14ac:dyDescent="0.2">
      <c r="A4831" s="57">
        <f t="shared" ca="1" si="148"/>
        <v>459.59692898277211</v>
      </c>
      <c r="B4831" s="50">
        <f t="shared" ca="1" si="149"/>
        <v>-86.322875404050151</v>
      </c>
    </row>
    <row r="4832" spans="1:2" x14ac:dyDescent="0.2">
      <c r="A4832" s="57">
        <f t="shared" ca="1" si="148"/>
        <v>459.69289827259939</v>
      </c>
      <c r="B4832" s="50">
        <f t="shared" ca="1" si="149"/>
        <v>-86.400713544894231</v>
      </c>
    </row>
    <row r="4833" spans="1:2" x14ac:dyDescent="0.2">
      <c r="A4833" s="57">
        <f t="shared" ca="1" si="148"/>
        <v>459.78886756242667</v>
      </c>
      <c r="B4833" s="50">
        <f t="shared" ca="1" si="149"/>
        <v>-86.479412194314577</v>
      </c>
    </row>
    <row r="4834" spans="1:2" x14ac:dyDescent="0.2">
      <c r="A4834" s="57">
        <f t="shared" ca="1" si="148"/>
        <v>459.88483685225395</v>
      </c>
      <c r="B4834" s="50">
        <f t="shared" ca="1" si="149"/>
        <v>-86.558976213041475</v>
      </c>
    </row>
    <row r="4835" spans="1:2" x14ac:dyDescent="0.2">
      <c r="A4835" s="57">
        <f t="shared" ca="1" si="148"/>
        <v>459.98080614208124</v>
      </c>
      <c r="B4835" s="50">
        <f t="shared" ca="1" si="149"/>
        <v>-86.639410547205401</v>
      </c>
    </row>
    <row r="4836" spans="1:2" x14ac:dyDescent="0.2">
      <c r="A4836" s="57">
        <f t="shared" ca="1" si="148"/>
        <v>460.07677543190852</v>
      </c>
      <c r="B4836" s="50">
        <f t="shared" ca="1" si="149"/>
        <v>-86.720720229817076</v>
      </c>
    </row>
    <row r="4837" spans="1:2" x14ac:dyDescent="0.2">
      <c r="A4837" s="57">
        <f t="shared" ca="1" si="148"/>
        <v>460.1727447217358</v>
      </c>
      <c r="B4837" s="50">
        <f t="shared" ca="1" si="149"/>
        <v>-86.802910382286157</v>
      </c>
    </row>
    <row r="4838" spans="1:2" x14ac:dyDescent="0.2">
      <c r="A4838" s="57">
        <f t="shared" ca="1" si="148"/>
        <v>460.26871401156308</v>
      </c>
      <c r="B4838" s="50">
        <f t="shared" ca="1" si="149"/>
        <v>-86.885986215978221</v>
      </c>
    </row>
    <row r="4839" spans="1:2" x14ac:dyDescent="0.2">
      <c r="A4839" s="57">
        <f t="shared" ca="1" si="148"/>
        <v>460.36468330139036</v>
      </c>
      <c r="B4839" s="50">
        <f t="shared" ca="1" si="149"/>
        <v>-86.969953033811422</v>
      </c>
    </row>
    <row r="4840" spans="1:2" x14ac:dyDescent="0.2">
      <c r="A4840" s="57">
        <f t="shared" ca="1" si="148"/>
        <v>460.46065259121764</v>
      </c>
      <c r="B4840" s="50">
        <f t="shared" ca="1" si="149"/>
        <v>-87.054816231894208</v>
      </c>
    </row>
    <row r="4841" spans="1:2" x14ac:dyDescent="0.2">
      <c r="A4841" s="57">
        <f t="shared" ca="1" si="148"/>
        <v>460.55662188104492</v>
      </c>
      <c r="B4841" s="50">
        <f t="shared" ca="1" si="149"/>
        <v>-87.14058130120506</v>
      </c>
    </row>
    <row r="4842" spans="1:2" x14ac:dyDescent="0.2">
      <c r="A4842" s="57">
        <f t="shared" ca="1" si="148"/>
        <v>460.6525911708722</v>
      </c>
      <c r="B4842" s="50">
        <f t="shared" ca="1" si="149"/>
        <v>-87.227253829315686</v>
      </c>
    </row>
    <row r="4843" spans="1:2" x14ac:dyDescent="0.2">
      <c r="A4843" s="57">
        <f t="shared" ref="A4843:A4906" ca="1" si="150">OFFSET(A4843,-1,0)+f_stop/5000</f>
        <v>460.74856046069948</v>
      </c>
      <c r="B4843" s="50">
        <f t="shared" ref="B4843:B4906" ca="1" si="151">20*LOG(ABS(   (1/f_dec*SIN(f_dec*$A4843/Fm*PI())/SIN($A4843/Fm*PI()))^(order-2) * (1/f_dec2*SIN(f_dec2*$A4843/Fm*PI())/SIN($A4843/Fm*PI())) *  (1/(f_dec*n_avg)*SIN((f_dec*n_avg)*$A4843/Fm*PI())/SIN($A4843/Fm*PI()))    ))</f>
        <v>-87.314839502158492</v>
      </c>
    </row>
    <row r="4844" spans="1:2" x14ac:dyDescent="0.2">
      <c r="A4844" s="57">
        <f t="shared" ca="1" si="150"/>
        <v>460.84452975052676</v>
      </c>
      <c r="B4844" s="50">
        <f t="shared" ca="1" si="151"/>
        <v>-87.403344105840489</v>
      </c>
    </row>
    <row r="4845" spans="1:2" x14ac:dyDescent="0.2">
      <c r="A4845" s="57">
        <f t="shared" ca="1" si="150"/>
        <v>460.94049904035404</v>
      </c>
      <c r="B4845" s="50">
        <f t="shared" ca="1" si="151"/>
        <v>-87.492773528503619</v>
      </c>
    </row>
    <row r="4846" spans="1:2" x14ac:dyDescent="0.2">
      <c r="A4846" s="57">
        <f t="shared" ca="1" si="150"/>
        <v>461.03646833018132</v>
      </c>
      <c r="B4846" s="50">
        <f t="shared" ca="1" si="151"/>
        <v>-87.583133762234965</v>
      </c>
    </row>
    <row r="4847" spans="1:2" x14ac:dyDescent="0.2">
      <c r="A4847" s="57">
        <f t="shared" ca="1" si="150"/>
        <v>461.1324376200086</v>
      </c>
      <c r="B4847" s="50">
        <f t="shared" ca="1" si="151"/>
        <v>-87.674430905025673</v>
      </c>
    </row>
    <row r="4848" spans="1:2" x14ac:dyDescent="0.2">
      <c r="A4848" s="57">
        <f t="shared" ca="1" si="150"/>
        <v>461.22840690983588</v>
      </c>
      <c r="B4848" s="50">
        <f t="shared" ca="1" si="151"/>
        <v>-87.766671162783013</v>
      </c>
    </row>
    <row r="4849" spans="1:2" x14ac:dyDescent="0.2">
      <c r="A4849" s="57">
        <f t="shared" ca="1" si="150"/>
        <v>461.32437619966316</v>
      </c>
      <c r="B4849" s="50">
        <f t="shared" ca="1" si="151"/>
        <v>-87.859860851393933</v>
      </c>
    </row>
    <row r="4850" spans="1:2" x14ac:dyDescent="0.2">
      <c r="A4850" s="57">
        <f t="shared" ca="1" si="150"/>
        <v>461.42034548949044</v>
      </c>
      <c r="B4850" s="50">
        <f t="shared" ca="1" si="151"/>
        <v>-87.954006398845323</v>
      </c>
    </row>
    <row r="4851" spans="1:2" x14ac:dyDescent="0.2">
      <c r="A4851" s="57">
        <f t="shared" ca="1" si="150"/>
        <v>461.51631477931772</v>
      </c>
      <c r="B4851" s="50">
        <f t="shared" ca="1" si="151"/>
        <v>-88.049114347399239</v>
      </c>
    </row>
    <row r="4852" spans="1:2" x14ac:dyDescent="0.2">
      <c r="A4852" s="57">
        <f t="shared" ca="1" si="150"/>
        <v>461.61228406914501</v>
      </c>
      <c r="B4852" s="50">
        <f t="shared" ca="1" si="151"/>
        <v>-88.145191355827222</v>
      </c>
    </row>
    <row r="4853" spans="1:2" x14ac:dyDescent="0.2">
      <c r="A4853" s="57">
        <f t="shared" ca="1" si="150"/>
        <v>461.70825335897229</v>
      </c>
      <c r="B4853" s="50">
        <f t="shared" ca="1" si="151"/>
        <v>-88.242244201704594</v>
      </c>
    </row>
    <row r="4854" spans="1:2" x14ac:dyDescent="0.2">
      <c r="A4854" s="57">
        <f t="shared" ca="1" si="150"/>
        <v>461.80422264879957</v>
      </c>
      <c r="B4854" s="50">
        <f t="shared" ca="1" si="151"/>
        <v>-88.340279783766107</v>
      </c>
    </row>
    <row r="4855" spans="1:2" x14ac:dyDescent="0.2">
      <c r="A4855" s="57">
        <f t="shared" ca="1" si="150"/>
        <v>461.90019193862685</v>
      </c>
      <c r="B4855" s="50">
        <f t="shared" ca="1" si="151"/>
        <v>-88.439305124326438</v>
      </c>
    </row>
    <row r="4856" spans="1:2" x14ac:dyDescent="0.2">
      <c r="A4856" s="57">
        <f t="shared" ca="1" si="150"/>
        <v>461.99616122845413</v>
      </c>
      <c r="B4856" s="50">
        <f t="shared" ca="1" si="151"/>
        <v>-88.53932737176585</v>
      </c>
    </row>
    <row r="4857" spans="1:2" x14ac:dyDescent="0.2">
      <c r="A4857" s="57">
        <f t="shared" ca="1" si="150"/>
        <v>462.09213051828141</v>
      </c>
      <c r="B4857" s="50">
        <f t="shared" ca="1" si="151"/>
        <v>-88.640353803083997</v>
      </c>
    </row>
    <row r="4858" spans="1:2" x14ac:dyDescent="0.2">
      <c r="A4858" s="57">
        <f t="shared" ca="1" si="150"/>
        <v>462.18809980810869</v>
      </c>
      <c r="B4858" s="50">
        <f t="shared" ca="1" si="151"/>
        <v>-88.742391826524113</v>
      </c>
    </row>
    <row r="4859" spans="1:2" x14ac:dyDescent="0.2">
      <c r="A4859" s="57">
        <f t="shared" ca="1" si="150"/>
        <v>462.28406909793597</v>
      </c>
      <c r="B4859" s="50">
        <f t="shared" ca="1" si="151"/>
        <v>-88.845448984269652</v>
      </c>
    </row>
    <row r="4860" spans="1:2" x14ac:dyDescent="0.2">
      <c r="A4860" s="57">
        <f t="shared" ca="1" si="150"/>
        <v>462.38003838776325</v>
      </c>
      <c r="B4860" s="50">
        <f t="shared" ca="1" si="151"/>
        <v>-88.949532955214949</v>
      </c>
    </row>
    <row r="4861" spans="1:2" x14ac:dyDescent="0.2">
      <c r="A4861" s="57">
        <f t="shared" ca="1" si="150"/>
        <v>462.47600767759053</v>
      </c>
      <c r="B4861" s="50">
        <f t="shared" ca="1" si="151"/>
        <v>-89.054651557814537</v>
      </c>
    </row>
    <row r="4862" spans="1:2" x14ac:dyDescent="0.2">
      <c r="A4862" s="57">
        <f t="shared" ca="1" si="150"/>
        <v>462.57197696741781</v>
      </c>
      <c r="B4862" s="50">
        <f t="shared" ca="1" si="151"/>
        <v>-89.160812753010418</v>
      </c>
    </row>
    <row r="4863" spans="1:2" x14ac:dyDescent="0.2">
      <c r="A4863" s="57">
        <f t="shared" ca="1" si="150"/>
        <v>462.66794625724509</v>
      </c>
      <c r="B4863" s="50">
        <f t="shared" ca="1" si="151"/>
        <v>-89.268024647243536</v>
      </c>
    </row>
    <row r="4864" spans="1:2" x14ac:dyDescent="0.2">
      <c r="A4864" s="57">
        <f t="shared" ca="1" si="150"/>
        <v>462.76391554707237</v>
      </c>
      <c r="B4864" s="50">
        <f t="shared" ca="1" si="151"/>
        <v>-89.37629549554849</v>
      </c>
    </row>
    <row r="4865" spans="1:2" x14ac:dyDescent="0.2">
      <c r="A4865" s="57">
        <f t="shared" ca="1" si="150"/>
        <v>462.85988483689965</v>
      </c>
      <c r="B4865" s="50">
        <f t="shared" ca="1" si="151"/>
        <v>-89.485633704737438</v>
      </c>
    </row>
    <row r="4866" spans="1:2" x14ac:dyDescent="0.2">
      <c r="A4866" s="57">
        <f t="shared" ca="1" si="150"/>
        <v>462.95585412672693</v>
      </c>
      <c r="B4866" s="50">
        <f t="shared" ca="1" si="151"/>
        <v>-89.596047836674785</v>
      </c>
    </row>
    <row r="4867" spans="1:2" x14ac:dyDescent="0.2">
      <c r="A4867" s="57">
        <f t="shared" ca="1" si="150"/>
        <v>463.05182341655421</v>
      </c>
      <c r="B4867" s="50">
        <f t="shared" ca="1" si="151"/>
        <v>-89.70754661164483</v>
      </c>
    </row>
    <row r="4868" spans="1:2" x14ac:dyDescent="0.2">
      <c r="A4868" s="57">
        <f t="shared" ca="1" si="150"/>
        <v>463.14779270638149</v>
      </c>
      <c r="B4868" s="50">
        <f t="shared" ca="1" si="151"/>
        <v>-89.82013891181758</v>
      </c>
    </row>
    <row r="4869" spans="1:2" x14ac:dyDescent="0.2">
      <c r="A4869" s="57">
        <f t="shared" ca="1" si="150"/>
        <v>463.24376199620878</v>
      </c>
      <c r="B4869" s="50">
        <f t="shared" ca="1" si="151"/>
        <v>-89.933833784814411</v>
      </c>
    </row>
    <row r="4870" spans="1:2" x14ac:dyDescent="0.2">
      <c r="A4870" s="57">
        <f t="shared" ca="1" si="150"/>
        <v>463.33973128603606</v>
      </c>
      <c r="B4870" s="50">
        <f t="shared" ca="1" si="151"/>
        <v>-90.048640447377736</v>
      </c>
    </row>
    <row r="4871" spans="1:2" x14ac:dyDescent="0.2">
      <c r="A4871" s="57">
        <f t="shared" ca="1" si="150"/>
        <v>463.43570057586334</v>
      </c>
      <c r="B4871" s="50">
        <f t="shared" ca="1" si="151"/>
        <v>-90.164568289148107</v>
      </c>
    </row>
    <row r="4872" spans="1:2" x14ac:dyDescent="0.2">
      <c r="A4872" s="57">
        <f t="shared" ca="1" si="150"/>
        <v>463.53166986569062</v>
      </c>
      <c r="B4872" s="50">
        <f t="shared" ca="1" si="151"/>
        <v>-90.281626876552451</v>
      </c>
    </row>
    <row r="4873" spans="1:2" x14ac:dyDescent="0.2">
      <c r="A4873" s="57">
        <f t="shared" ca="1" si="150"/>
        <v>463.6276391555179</v>
      </c>
      <c r="B4873" s="50">
        <f t="shared" ca="1" si="151"/>
        <v>-90.399825956807248</v>
      </c>
    </row>
    <row r="4874" spans="1:2" x14ac:dyDescent="0.2">
      <c r="A4874" s="57">
        <f t="shared" ca="1" si="150"/>
        <v>463.72360844534518</v>
      </c>
      <c r="B4874" s="50">
        <f t="shared" ca="1" si="151"/>
        <v>-90.51917546204136</v>
      </c>
    </row>
    <row r="4875" spans="1:2" x14ac:dyDescent="0.2">
      <c r="A4875" s="57">
        <f t="shared" ca="1" si="150"/>
        <v>463.81957773517246</v>
      </c>
      <c r="B4875" s="50">
        <f t="shared" ca="1" si="151"/>
        <v>-90.639685513541437</v>
      </c>
    </row>
    <row r="4876" spans="1:2" x14ac:dyDescent="0.2">
      <c r="A4876" s="57">
        <f t="shared" ca="1" si="150"/>
        <v>463.91554702499974</v>
      </c>
      <c r="B4876" s="50">
        <f t="shared" ca="1" si="151"/>
        <v>-90.761366426125392</v>
      </c>
    </row>
    <row r="4877" spans="1:2" x14ac:dyDescent="0.2">
      <c r="A4877" s="57">
        <f t="shared" ca="1" si="150"/>
        <v>464.01151631482702</v>
      </c>
      <c r="B4877" s="50">
        <f t="shared" ca="1" si="151"/>
        <v>-90.88422871264828</v>
      </c>
    </row>
    <row r="4878" spans="1:2" x14ac:dyDescent="0.2">
      <c r="A4878" s="57">
        <f t="shared" ca="1" si="150"/>
        <v>464.1074856046543</v>
      </c>
      <c r="B4878" s="50">
        <f t="shared" ca="1" si="151"/>
        <v>-91.008283088644731</v>
      </c>
    </row>
    <row r="4879" spans="1:2" x14ac:dyDescent="0.2">
      <c r="A4879" s="57">
        <f t="shared" ca="1" si="150"/>
        <v>464.20345489448158</v>
      </c>
      <c r="B4879" s="50">
        <f t="shared" ca="1" si="151"/>
        <v>-91.133540477114508</v>
      </c>
    </row>
    <row r="4880" spans="1:2" x14ac:dyDescent="0.2">
      <c r="A4880" s="57">
        <f t="shared" ca="1" si="150"/>
        <v>464.29942418430886</v>
      </c>
      <c r="B4880" s="50">
        <f t="shared" ca="1" si="151"/>
        <v>-91.260012013453235</v>
      </c>
    </row>
    <row r="4881" spans="1:2" x14ac:dyDescent="0.2">
      <c r="A4881" s="57">
        <f t="shared" ca="1" si="150"/>
        <v>464.39539347413614</v>
      </c>
      <c r="B4881" s="50">
        <f t="shared" ca="1" si="151"/>
        <v>-91.387709050538447</v>
      </c>
    </row>
    <row r="4882" spans="1:2" x14ac:dyDescent="0.2">
      <c r="A4882" s="57">
        <f t="shared" ca="1" si="150"/>
        <v>464.49136276396342</v>
      </c>
      <c r="B4882" s="50">
        <f t="shared" ca="1" si="151"/>
        <v>-91.516643163971025</v>
      </c>
    </row>
    <row r="4883" spans="1:2" x14ac:dyDescent="0.2">
      <c r="A4883" s="57">
        <f t="shared" ca="1" si="150"/>
        <v>464.5873320537907</v>
      </c>
      <c r="B4883" s="50">
        <f t="shared" ca="1" si="151"/>
        <v>-91.646826157483176</v>
      </c>
    </row>
    <row r="4884" spans="1:2" x14ac:dyDescent="0.2">
      <c r="A4884" s="57">
        <f t="shared" ca="1" si="150"/>
        <v>464.68330134361798</v>
      </c>
      <c r="B4884" s="50">
        <f t="shared" ca="1" si="151"/>
        <v>-91.778270068515155</v>
      </c>
    </row>
    <row r="4885" spans="1:2" x14ac:dyDescent="0.2">
      <c r="A4885" s="57">
        <f t="shared" ca="1" si="150"/>
        <v>464.77927063344526</v>
      </c>
      <c r="B4885" s="50">
        <f t="shared" ca="1" si="151"/>
        <v>-91.910987173969104</v>
      </c>
    </row>
    <row r="4886" spans="1:2" x14ac:dyDescent="0.2">
      <c r="A4886" s="57">
        <f t="shared" ca="1" si="150"/>
        <v>464.87523992327255</v>
      </c>
      <c r="B4886" s="50">
        <f t="shared" ca="1" si="151"/>
        <v>-92.044989996146555</v>
      </c>
    </row>
    <row r="4887" spans="1:2" x14ac:dyDescent="0.2">
      <c r="A4887" s="57">
        <f t="shared" ca="1" si="150"/>
        <v>464.97120921309983</v>
      </c>
      <c r="B4887" s="50">
        <f t="shared" ca="1" si="151"/>
        <v>-92.180291308876008</v>
      </c>
    </row>
    <row r="4888" spans="1:2" x14ac:dyDescent="0.2">
      <c r="A4888" s="57">
        <f t="shared" ca="1" si="150"/>
        <v>465.06717850292711</v>
      </c>
      <c r="B4888" s="50">
        <f t="shared" ca="1" si="151"/>
        <v>-92.316904143838045</v>
      </c>
    </row>
    <row r="4889" spans="1:2" x14ac:dyDescent="0.2">
      <c r="A4889" s="57">
        <f t="shared" ca="1" si="150"/>
        <v>465.16314779275439</v>
      </c>
      <c r="B4889" s="50">
        <f t="shared" ca="1" si="151"/>
        <v>-92.454841797096265</v>
      </c>
    </row>
    <row r="4890" spans="1:2" x14ac:dyDescent="0.2">
      <c r="A4890" s="57">
        <f t="shared" ca="1" si="150"/>
        <v>465.25911708258167</v>
      </c>
      <c r="B4890" s="50">
        <f t="shared" ca="1" si="151"/>
        <v>-92.594117835841132</v>
      </c>
    </row>
    <row r="4891" spans="1:2" x14ac:dyDescent="0.2">
      <c r="A4891" s="57">
        <f t="shared" ca="1" si="150"/>
        <v>465.35508637240895</v>
      </c>
      <c r="B4891" s="50">
        <f t="shared" ca="1" si="151"/>
        <v>-92.734746105355299</v>
      </c>
    </row>
    <row r="4892" spans="1:2" x14ac:dyDescent="0.2">
      <c r="A4892" s="57">
        <f t="shared" ca="1" si="150"/>
        <v>465.45105566223623</v>
      </c>
      <c r="B4892" s="50">
        <f t="shared" ca="1" si="151"/>
        <v>-92.876740736210465</v>
      </c>
    </row>
    <row r="4893" spans="1:2" x14ac:dyDescent="0.2">
      <c r="A4893" s="57">
        <f t="shared" ca="1" si="150"/>
        <v>465.54702495206351</v>
      </c>
      <c r="B4893" s="50">
        <f t="shared" ca="1" si="151"/>
        <v>-93.020116151701885</v>
      </c>
    </row>
    <row r="4894" spans="1:2" x14ac:dyDescent="0.2">
      <c r="A4894" s="57">
        <f t="shared" ca="1" si="150"/>
        <v>465.64299424189079</v>
      </c>
      <c r="B4894" s="50">
        <f t="shared" ca="1" si="151"/>
        <v>-93.164887075534267</v>
      </c>
    </row>
    <row r="4895" spans="1:2" x14ac:dyDescent="0.2">
      <c r="A4895" s="57">
        <f t="shared" ca="1" si="150"/>
        <v>465.73896353171807</v>
      </c>
      <c r="B4895" s="50">
        <f t="shared" ca="1" si="151"/>
        <v>-93.311068539764804</v>
      </c>
    </row>
    <row r="4896" spans="1:2" x14ac:dyDescent="0.2">
      <c r="A4896" s="57">
        <f t="shared" ca="1" si="150"/>
        <v>465.83493282154535</v>
      </c>
      <c r="B4896" s="50">
        <f t="shared" ca="1" si="151"/>
        <v>-93.458675893016974</v>
      </c>
    </row>
    <row r="4897" spans="1:2" x14ac:dyDescent="0.2">
      <c r="A4897" s="57">
        <f t="shared" ca="1" si="150"/>
        <v>465.93090211137263</v>
      </c>
      <c r="B4897" s="50">
        <f t="shared" ca="1" si="151"/>
        <v>-93.607724808975249</v>
      </c>
    </row>
    <row r="4898" spans="1:2" x14ac:dyDescent="0.2">
      <c r="A4898" s="57">
        <f t="shared" ca="1" si="150"/>
        <v>466.02687140119991</v>
      </c>
      <c r="B4898" s="50">
        <f t="shared" ca="1" si="151"/>
        <v>-93.758231295170646</v>
      </c>
    </row>
    <row r="4899" spans="1:2" x14ac:dyDescent="0.2">
      <c r="A4899" s="57">
        <f t="shared" ca="1" si="150"/>
        <v>466.12284069102719</v>
      </c>
      <c r="B4899" s="50">
        <f t="shared" ca="1" si="151"/>
        <v>-93.910211702072559</v>
      </c>
    </row>
    <row r="4900" spans="1:2" x14ac:dyDescent="0.2">
      <c r="A4900" s="57">
        <f t="shared" ca="1" si="150"/>
        <v>466.21880998085447</v>
      </c>
      <c r="B4900" s="50">
        <f t="shared" ca="1" si="151"/>
        <v>-94.063682732495295</v>
      </c>
    </row>
    <row r="4901" spans="1:2" x14ac:dyDescent="0.2">
      <c r="A4901" s="57">
        <f t="shared" ca="1" si="150"/>
        <v>466.31477927068175</v>
      </c>
      <c r="B4901" s="50">
        <f t="shared" ca="1" si="151"/>
        <v>-94.218661451336686</v>
      </c>
    </row>
    <row r="4902" spans="1:2" x14ac:dyDescent="0.2">
      <c r="A4902" s="57">
        <f t="shared" ca="1" si="150"/>
        <v>466.41074856050903</v>
      </c>
      <c r="B4902" s="50">
        <f t="shared" ca="1" si="151"/>
        <v>-94.375165295660139</v>
      </c>
    </row>
    <row r="4903" spans="1:2" x14ac:dyDescent="0.2">
      <c r="A4903" s="57">
        <f t="shared" ca="1" si="150"/>
        <v>466.50671785033632</v>
      </c>
      <c r="B4903" s="50">
        <f t="shared" ca="1" si="151"/>
        <v>-94.533212085135574</v>
      </c>
    </row>
    <row r="4904" spans="1:2" x14ac:dyDescent="0.2">
      <c r="A4904" s="57">
        <f t="shared" ca="1" si="150"/>
        <v>466.6026871401636</v>
      </c>
      <c r="B4904" s="50">
        <f t="shared" ca="1" si="151"/>
        <v>-94.692820032854229</v>
      </c>
    </row>
    <row r="4905" spans="1:2" x14ac:dyDescent="0.2">
      <c r="A4905" s="57">
        <f t="shared" ca="1" si="150"/>
        <v>466.69865642999088</v>
      </c>
      <c r="B4905" s="50">
        <f t="shared" ca="1" si="151"/>
        <v>-94.854007756535111</v>
      </c>
    </row>
    <row r="4906" spans="1:2" x14ac:dyDescent="0.2">
      <c r="A4906" s="57">
        <f t="shared" ca="1" si="150"/>
        <v>466.79462571981816</v>
      </c>
      <c r="B4906" s="50">
        <f t="shared" ca="1" si="151"/>
        <v>-95.016794290137341</v>
      </c>
    </row>
    <row r="4907" spans="1:2" x14ac:dyDescent="0.2">
      <c r="A4907" s="57">
        <f t="shared" ref="A4907:A4970" ca="1" si="152">OFFSET(A4907,-1,0)+f_stop/5000</f>
        <v>466.89059500964544</v>
      </c>
      <c r="B4907" s="50">
        <f t="shared" ref="B4907:B4970" ca="1" si="153">20*LOG(ABS(   (1/f_dec*SIN(f_dec*$A4907/Fm*PI())/SIN($A4907/Fm*PI()))^(order-2) * (1/f_dec2*SIN(f_dec2*$A4907/Fm*PI())/SIN($A4907/Fm*PI())) *  (1/(f_dec*n_avg)*SIN((f_dec*n_avg)*$A4907/Fm*PI())/SIN($A4907/Fm*PI()))    ))</f>
        <v>-95.181199095898407</v>
      </c>
    </row>
    <row r="4908" spans="1:2" x14ac:dyDescent="0.2">
      <c r="A4908" s="57">
        <f t="shared" ca="1" si="152"/>
        <v>466.98656429947272</v>
      </c>
      <c r="B4908" s="50">
        <f t="shared" ca="1" si="153"/>
        <v>-95.34724207681657</v>
      </c>
    </row>
    <row r="4909" spans="1:2" x14ac:dyDescent="0.2">
      <c r="A4909" s="57">
        <f t="shared" ca="1" si="152"/>
        <v>467.0825335893</v>
      </c>
      <c r="B4909" s="50">
        <f t="shared" ca="1" si="153"/>
        <v>-95.514943589596285</v>
      </c>
    </row>
    <row r="4910" spans="1:2" x14ac:dyDescent="0.2">
      <c r="A4910" s="57">
        <f t="shared" ca="1" si="152"/>
        <v>467.17850287912728</v>
      </c>
      <c r="B4910" s="50">
        <f t="shared" ca="1" si="153"/>
        <v>-95.684324458079558</v>
      </c>
    </row>
    <row r="4911" spans="1:2" x14ac:dyDescent="0.2">
      <c r="A4911" s="57">
        <f t="shared" ca="1" si="152"/>
        <v>467.27447216895456</v>
      </c>
      <c r="B4911" s="50">
        <f t="shared" ca="1" si="153"/>
        <v>-95.855405987181314</v>
      </c>
    </row>
    <row r="4912" spans="1:2" x14ac:dyDescent="0.2">
      <c r="A4912" s="57">
        <f t="shared" ca="1" si="152"/>
        <v>467.37044145878184</v>
      </c>
      <c r="B4912" s="50">
        <f t="shared" ca="1" si="153"/>
        <v>-96.028209977356923</v>
      </c>
    </row>
    <row r="4913" spans="1:2" x14ac:dyDescent="0.2">
      <c r="A4913" s="57">
        <f t="shared" ca="1" si="152"/>
        <v>467.46641074860912</v>
      </c>
      <c r="B4913" s="50">
        <f t="shared" ca="1" si="153"/>
        <v>-96.202758739620748</v>
      </c>
    </row>
    <row r="4914" spans="1:2" x14ac:dyDescent="0.2">
      <c r="A4914" s="57">
        <f t="shared" ca="1" si="152"/>
        <v>467.5623800384364</v>
      </c>
      <c r="B4914" s="50">
        <f t="shared" ca="1" si="153"/>
        <v>-96.379075111146193</v>
      </c>
    </row>
    <row r="4915" spans="1:2" x14ac:dyDescent="0.2">
      <c r="A4915" s="57">
        <f t="shared" ca="1" si="152"/>
        <v>467.65834932826368</v>
      </c>
      <c r="B4915" s="50">
        <f t="shared" ca="1" si="153"/>
        <v>-96.557182471470099</v>
      </c>
    </row>
    <row r="4916" spans="1:2" x14ac:dyDescent="0.2">
      <c r="A4916" s="57">
        <f t="shared" ca="1" si="152"/>
        <v>467.75431861809096</v>
      </c>
      <c r="B4916" s="50">
        <f t="shared" ca="1" si="153"/>
        <v>-96.737104759333135</v>
      </c>
    </row>
    <row r="4917" spans="1:2" x14ac:dyDescent="0.2">
      <c r="A4917" s="57">
        <f t="shared" ca="1" si="152"/>
        <v>467.85028790791824</v>
      </c>
      <c r="B4917" s="50">
        <f t="shared" ca="1" si="153"/>
        <v>-96.918866490184115</v>
      </c>
    </row>
    <row r="4918" spans="1:2" x14ac:dyDescent="0.2">
      <c r="A4918" s="57">
        <f t="shared" ca="1" si="152"/>
        <v>467.94625719774552</v>
      </c>
      <c r="B4918" s="50">
        <f t="shared" ca="1" si="153"/>
        <v>-97.102492774380366</v>
      </c>
    </row>
    <row r="4919" spans="1:2" x14ac:dyDescent="0.2">
      <c r="A4919" s="57">
        <f t="shared" ca="1" si="152"/>
        <v>468.0422264875728</v>
      </c>
      <c r="B4919" s="50">
        <f t="shared" ca="1" si="153"/>
        <v>-97.28800933611862</v>
      </c>
    </row>
    <row r="4920" spans="1:2" x14ac:dyDescent="0.2">
      <c r="A4920" s="57">
        <f t="shared" ca="1" si="152"/>
        <v>468.13819577740009</v>
      </c>
      <c r="B4920" s="50">
        <f t="shared" ca="1" si="153"/>
        <v>-97.475442533130803</v>
      </c>
    </row>
    <row r="4921" spans="1:2" x14ac:dyDescent="0.2">
      <c r="A4921" s="57">
        <f t="shared" ca="1" si="152"/>
        <v>468.23416506722737</v>
      </c>
      <c r="B4921" s="50">
        <f t="shared" ca="1" si="153"/>
        <v>-97.664819377181658</v>
      </c>
    </row>
    <row r="4922" spans="1:2" x14ac:dyDescent="0.2">
      <c r="A4922" s="57">
        <f t="shared" ca="1" si="152"/>
        <v>468.33013435705465</v>
      </c>
      <c r="B4922" s="50">
        <f t="shared" ca="1" si="153"/>
        <v>-97.856167555409343</v>
      </c>
    </row>
    <row r="4923" spans="1:2" x14ac:dyDescent="0.2">
      <c r="A4923" s="57">
        <f t="shared" ca="1" si="152"/>
        <v>468.42610364688193</v>
      </c>
      <c r="B4923" s="50">
        <f t="shared" ca="1" si="153"/>
        <v>-98.049515452548746</v>
      </c>
    </row>
    <row r="4924" spans="1:2" x14ac:dyDescent="0.2">
      <c r="A4924" s="57">
        <f t="shared" ca="1" si="152"/>
        <v>468.52207293670921</v>
      </c>
      <c r="B4924" s="50">
        <f t="shared" ca="1" si="153"/>
        <v>-98.244892174083773</v>
      </c>
    </row>
    <row r="4925" spans="1:2" x14ac:dyDescent="0.2">
      <c r="A4925" s="57">
        <f t="shared" ca="1" si="152"/>
        <v>468.61804222653649</v>
      </c>
      <c r="B4925" s="50">
        <f t="shared" ca="1" si="153"/>
        <v>-98.442327570374019</v>
      </c>
    </row>
    <row r="4926" spans="1:2" x14ac:dyDescent="0.2">
      <c r="A4926" s="57">
        <f t="shared" ca="1" si="152"/>
        <v>468.71401151636377</v>
      </c>
      <c r="B4926" s="50">
        <f t="shared" ca="1" si="153"/>
        <v>-98.641852261806307</v>
      </c>
    </row>
    <row r="4927" spans="1:2" x14ac:dyDescent="0.2">
      <c r="A4927" s="57">
        <f t="shared" ca="1" si="152"/>
        <v>468.80998080619105</v>
      </c>
      <c r="B4927" s="50">
        <f t="shared" ca="1" si="153"/>
        <v>-98.843497665021957</v>
      </c>
    </row>
    <row r="4928" spans="1:2" x14ac:dyDescent="0.2">
      <c r="A4928" s="57">
        <f t="shared" ca="1" si="152"/>
        <v>468.90595009601833</v>
      </c>
      <c r="B4928" s="50">
        <f t="shared" ca="1" si="153"/>
        <v>-99.047296020279859</v>
      </c>
    </row>
    <row r="4929" spans="1:2" x14ac:dyDescent="0.2">
      <c r="A4929" s="57">
        <f t="shared" ca="1" si="152"/>
        <v>469.00191938584561</v>
      </c>
      <c r="B4929" s="50">
        <f t="shared" ca="1" si="153"/>
        <v>-99.253280420007982</v>
      </c>
    </row>
    <row r="4930" spans="1:2" x14ac:dyDescent="0.2">
      <c r="A4930" s="57">
        <f t="shared" ca="1" si="152"/>
        <v>469.09788867567289</v>
      </c>
      <c r="B4930" s="50">
        <f t="shared" ca="1" si="153"/>
        <v>-99.461484838613387</v>
      </c>
    </row>
    <row r="4931" spans="1:2" x14ac:dyDescent="0.2">
      <c r="A4931" s="57">
        <f t="shared" ca="1" si="152"/>
        <v>469.19385796550017</v>
      </c>
      <c r="B4931" s="50">
        <f t="shared" ca="1" si="153"/>
        <v>-99.671944163610988</v>
      </c>
    </row>
    <row r="4932" spans="1:2" x14ac:dyDescent="0.2">
      <c r="A4932" s="57">
        <f t="shared" ca="1" si="152"/>
        <v>469.28982725532745</v>
      </c>
      <c r="B4932" s="50">
        <f t="shared" ca="1" si="153"/>
        <v>-99.884694228146486</v>
      </c>
    </row>
    <row r="4933" spans="1:2" x14ac:dyDescent="0.2">
      <c r="A4933" s="57">
        <f t="shared" ca="1" si="152"/>
        <v>469.38579654515473</v>
      </c>
      <c r="B4933" s="50">
        <f t="shared" ca="1" si="153"/>
        <v>-100.09977184498717</v>
      </c>
    </row>
    <row r="4934" spans="1:2" x14ac:dyDescent="0.2">
      <c r="A4934" s="57">
        <f t="shared" ca="1" si="152"/>
        <v>469.48176583498201</v>
      </c>
      <c r="B4934" s="50">
        <f t="shared" ca="1" si="153"/>
        <v>-100.31721484206059</v>
      </c>
    </row>
    <row r="4935" spans="1:2" x14ac:dyDescent="0.2">
      <c r="A4935" s="57">
        <f t="shared" ca="1" si="152"/>
        <v>469.57773512480929</v>
      </c>
      <c r="B4935" s="50">
        <f t="shared" ca="1" si="153"/>
        <v>-100.53706209962672</v>
      </c>
    </row>
    <row r="4936" spans="1:2" x14ac:dyDescent="0.2">
      <c r="A4936" s="57">
        <f t="shared" ca="1" si="152"/>
        <v>469.67370441463657</v>
      </c>
      <c r="B4936" s="50">
        <f t="shared" ca="1" si="153"/>
        <v>-100.75935358917478</v>
      </c>
    </row>
    <row r="4937" spans="1:2" x14ac:dyDescent="0.2">
      <c r="A4937" s="57">
        <f t="shared" ca="1" si="152"/>
        <v>469.76967370446386</v>
      </c>
      <c r="B4937" s="50">
        <f t="shared" ca="1" si="153"/>
        <v>-100.9841304141413</v>
      </c>
    </row>
    <row r="4938" spans="1:2" x14ac:dyDescent="0.2">
      <c r="A4938" s="57">
        <f t="shared" ca="1" si="152"/>
        <v>469.86564299429114</v>
      </c>
      <c r="B4938" s="50">
        <f t="shared" ca="1" si="153"/>
        <v>-101.21143485255347</v>
      </c>
    </row>
    <row r="4939" spans="1:2" x14ac:dyDescent="0.2">
      <c r="A4939" s="57">
        <f t="shared" ca="1" si="152"/>
        <v>469.96161228411842</v>
      </c>
      <c r="B4939" s="50">
        <f t="shared" ca="1" si="153"/>
        <v>-101.4413104017062</v>
      </c>
    </row>
    <row r="4940" spans="1:2" x14ac:dyDescent="0.2">
      <c r="A4940" s="57">
        <f t="shared" ca="1" si="152"/>
        <v>470.0575815739457</v>
      </c>
      <c r="B4940" s="50">
        <f t="shared" ca="1" si="153"/>
        <v>-101.67380182499215</v>
      </c>
    </row>
    <row r="4941" spans="1:2" x14ac:dyDescent="0.2">
      <c r="A4941" s="57">
        <f t="shared" ca="1" si="152"/>
        <v>470.15355086377298</v>
      </c>
      <c r="B4941" s="50">
        <f t="shared" ca="1" si="153"/>
        <v>-101.90895520101068</v>
      </c>
    </row>
    <row r="4942" spans="1:2" x14ac:dyDescent="0.2">
      <c r="A4942" s="57">
        <f t="shared" ca="1" si="152"/>
        <v>470.24952015360026</v>
      </c>
      <c r="B4942" s="50">
        <f t="shared" ca="1" si="153"/>
        <v>-102.14681797508734</v>
      </c>
    </row>
    <row r="4943" spans="1:2" x14ac:dyDescent="0.2">
      <c r="A4943" s="57">
        <f t="shared" ca="1" si="152"/>
        <v>470.34548944342754</v>
      </c>
      <c r="B4943" s="50">
        <f t="shared" ca="1" si="153"/>
        <v>-102.38743901335191</v>
      </c>
    </row>
    <row r="4944" spans="1:2" x14ac:dyDescent="0.2">
      <c r="A4944" s="57">
        <f t="shared" ca="1" si="152"/>
        <v>470.44145873325482</v>
      </c>
      <c r="B4944" s="50">
        <f t="shared" ca="1" si="153"/>
        <v>-102.63086865952363</v>
      </c>
    </row>
    <row r="4945" spans="1:2" x14ac:dyDescent="0.2">
      <c r="A4945" s="57">
        <f t="shared" ca="1" si="152"/>
        <v>470.5374280230821</v>
      </c>
      <c r="B4945" s="50">
        <f t="shared" ca="1" si="153"/>
        <v>-102.8771587945723</v>
      </c>
    </row>
    <row r="4946" spans="1:2" x14ac:dyDescent="0.2">
      <c r="A4946" s="57">
        <f t="shared" ca="1" si="152"/>
        <v>470.63339731290938</v>
      </c>
      <c r="B4946" s="50">
        <f t="shared" ca="1" si="153"/>
        <v>-103.12636289942986</v>
      </c>
    </row>
    <row r="4947" spans="1:2" x14ac:dyDescent="0.2">
      <c r="A4947" s="57">
        <f t="shared" ca="1" si="152"/>
        <v>470.72936660273666</v>
      </c>
      <c r="B4947" s="50">
        <f t="shared" ca="1" si="153"/>
        <v>-103.37853612094138</v>
      </c>
    </row>
    <row r="4948" spans="1:2" x14ac:dyDescent="0.2">
      <c r="A4948" s="57">
        <f t="shared" ca="1" si="152"/>
        <v>470.82533589256394</v>
      </c>
      <c r="B4948" s="50">
        <f t="shared" ca="1" si="153"/>
        <v>-103.63373534125972</v>
      </c>
    </row>
    <row r="4949" spans="1:2" x14ac:dyDescent="0.2">
      <c r="A4949" s="57">
        <f t="shared" ca="1" si="152"/>
        <v>470.92130518239122</v>
      </c>
      <c r="B4949" s="50">
        <f t="shared" ca="1" si="153"/>
        <v>-103.89201925090018</v>
      </c>
    </row>
    <row r="4950" spans="1:2" x14ac:dyDescent="0.2">
      <c r="A4950" s="57">
        <f t="shared" ca="1" si="152"/>
        <v>471.0172744722185</v>
      </c>
      <c r="B4950" s="50">
        <f t="shared" ca="1" si="153"/>
        <v>-104.15344842569024</v>
      </c>
    </row>
    <row r="4951" spans="1:2" x14ac:dyDescent="0.2">
      <c r="A4951" s="57">
        <f t="shared" ca="1" si="152"/>
        <v>471.11324376204578</v>
      </c>
      <c r="B4951" s="50">
        <f t="shared" ca="1" si="153"/>
        <v>-104.41808540786789</v>
      </c>
    </row>
    <row r="4952" spans="1:2" x14ac:dyDescent="0.2">
      <c r="A4952" s="57">
        <f t="shared" ca="1" si="152"/>
        <v>471.20921305187306</v>
      </c>
      <c r="B4952" s="50">
        <f t="shared" ca="1" si="153"/>
        <v>-104.68599479159644</v>
      </c>
    </row>
    <row r="4953" spans="1:2" x14ac:dyDescent="0.2">
      <c r="A4953" s="57">
        <f t="shared" ca="1" si="152"/>
        <v>471.30518234170034</v>
      </c>
      <c r="B4953" s="50">
        <f t="shared" ca="1" si="153"/>
        <v>-104.95724331319113</v>
      </c>
    </row>
    <row r="4954" spans="1:2" x14ac:dyDescent="0.2">
      <c r="A4954" s="57">
        <f t="shared" ca="1" si="152"/>
        <v>471.40115163152763</v>
      </c>
      <c r="B4954" s="50">
        <f t="shared" ca="1" si="153"/>
        <v>-105.23189994637005</v>
      </c>
    </row>
    <row r="4955" spans="1:2" x14ac:dyDescent="0.2">
      <c r="A4955" s="57">
        <f t="shared" ca="1" si="152"/>
        <v>471.49712092135491</v>
      </c>
      <c r="B4955" s="50">
        <f t="shared" ca="1" si="153"/>
        <v>-105.5100360028709</v>
      </c>
    </row>
    <row r="4956" spans="1:2" x14ac:dyDescent="0.2">
      <c r="A4956" s="57">
        <f t="shared" ca="1" si="152"/>
        <v>471.59309021118219</v>
      </c>
      <c r="B4956" s="50">
        <f t="shared" ca="1" si="153"/>
        <v>-105.7917252388004</v>
      </c>
    </row>
    <row r="4957" spans="1:2" x14ac:dyDescent="0.2">
      <c r="A4957" s="57">
        <f t="shared" ca="1" si="152"/>
        <v>471.68905950100947</v>
      </c>
      <c r="B4957" s="50">
        <f t="shared" ca="1" si="153"/>
        <v>-106.07704396711094</v>
      </c>
    </row>
    <row r="4958" spans="1:2" x14ac:dyDescent="0.2">
      <c r="A4958" s="57">
        <f t="shared" ca="1" si="152"/>
        <v>471.78502879083675</v>
      </c>
      <c r="B4958" s="50">
        <f t="shared" ca="1" si="153"/>
        <v>-106.36607117663588</v>
      </c>
    </row>
    <row r="4959" spans="1:2" x14ac:dyDescent="0.2">
      <c r="A4959" s="57">
        <f t="shared" ca="1" si="152"/>
        <v>471.88099808066403</v>
      </c>
      <c r="B4959" s="50">
        <f t="shared" ca="1" si="153"/>
        <v>-106.65888865814705</v>
      </c>
    </row>
    <row r="4960" spans="1:2" x14ac:dyDescent="0.2">
      <c r="A4960" s="57">
        <f t="shared" ca="1" si="152"/>
        <v>471.97696737049131</v>
      </c>
      <c r="B4960" s="50">
        <f t="shared" ca="1" si="153"/>
        <v>-106.9555811379357</v>
      </c>
    </row>
    <row r="4961" spans="1:2" x14ac:dyDescent="0.2">
      <c r="A4961" s="57">
        <f t="shared" ca="1" si="152"/>
        <v>472.07293666031859</v>
      </c>
      <c r="B4961" s="50">
        <f t="shared" ca="1" si="153"/>
        <v>-107.25623641946845</v>
      </c>
    </row>
    <row r="4962" spans="1:2" x14ac:dyDescent="0.2">
      <c r="A4962" s="57">
        <f t="shared" ca="1" si="152"/>
        <v>472.16890595014587</v>
      </c>
      <c r="B4962" s="50">
        <f t="shared" ca="1" si="153"/>
        <v>-107.56094553370262</v>
      </c>
    </row>
    <row r="4963" spans="1:2" x14ac:dyDescent="0.2">
      <c r="A4963" s="57">
        <f t="shared" ca="1" si="152"/>
        <v>472.26487523997315</v>
      </c>
      <c r="B4963" s="50">
        <f t="shared" ca="1" si="153"/>
        <v>-107.86980289871254</v>
      </c>
    </row>
    <row r="4964" spans="1:2" x14ac:dyDescent="0.2">
      <c r="A4964" s="57">
        <f t="shared" ca="1" si="152"/>
        <v>472.36084452980043</v>
      </c>
      <c r="B4964" s="50">
        <f t="shared" ca="1" si="153"/>
        <v>-108.1829064893236</v>
      </c>
    </row>
    <row r="4965" spans="1:2" x14ac:dyDescent="0.2">
      <c r="A4965" s="57">
        <f t="shared" ca="1" si="152"/>
        <v>472.45681381962771</v>
      </c>
      <c r="B4965" s="50">
        <f t="shared" ca="1" si="153"/>
        <v>-108.50035801751872</v>
      </c>
    </row>
    <row r="4966" spans="1:2" x14ac:dyDescent="0.2">
      <c r="A4966" s="57">
        <f t="shared" ca="1" si="152"/>
        <v>472.55278310945499</v>
      </c>
      <c r="B4966" s="50">
        <f t="shared" ca="1" si="153"/>
        <v>-108.8222631244474</v>
      </c>
    </row>
    <row r="4967" spans="1:2" x14ac:dyDescent="0.2">
      <c r="A4967" s="57">
        <f t="shared" ca="1" si="152"/>
        <v>472.64875239928227</v>
      </c>
      <c r="B4967" s="50">
        <f t="shared" ca="1" si="153"/>
        <v>-109.14873158494849</v>
      </c>
    </row>
    <row r="4968" spans="1:2" x14ac:dyDescent="0.2">
      <c r="A4968" s="57">
        <f t="shared" ca="1" si="152"/>
        <v>472.74472168910955</v>
      </c>
      <c r="B4968" s="50">
        <f t="shared" ca="1" si="153"/>
        <v>-109.47987752557275</v>
      </c>
    </row>
    <row r="4969" spans="1:2" x14ac:dyDescent="0.2">
      <c r="A4969" s="57">
        <f t="shared" ca="1" si="152"/>
        <v>472.84069097893683</v>
      </c>
      <c r="B4969" s="50">
        <f t="shared" ca="1" si="153"/>
        <v>-109.81581965719994</v>
      </c>
    </row>
    <row r="4970" spans="1:2" x14ac:dyDescent="0.2">
      <c r="A4970" s="57">
        <f t="shared" ca="1" si="152"/>
        <v>472.93666026876411</v>
      </c>
      <c r="B4970" s="50">
        <f t="shared" ca="1" si="153"/>
        <v>-110.15668152342661</v>
      </c>
    </row>
    <row r="4971" spans="1:2" x14ac:dyDescent="0.2">
      <c r="A4971" s="57">
        <f t="shared" ref="A4971:A5034" ca="1" si="154">OFFSET(A4971,-1,0)+f_stop/5000</f>
        <v>473.0326295585914</v>
      </c>
      <c r="B4971" s="50">
        <f t="shared" ref="B4971:B5034" ca="1" si="155">20*LOG(ABS(   (1/f_dec*SIN(f_dec*$A4971/Fm*PI())/SIN($A4971/Fm*PI()))^(order-2) * (1/f_dec2*SIN(f_dec2*$A4971/Fm*PI())/SIN($A4971/Fm*PI())) *  (1/(f_dec*n_avg)*SIN((f_dec*n_avg)*$A4971/Fm*PI())/SIN($A4971/Fm*PI()))    ))</f>
        <v>-110.50259176603659</v>
      </c>
    </row>
    <row r="4972" spans="1:2" x14ac:dyDescent="0.2">
      <c r="A4972" s="57">
        <f t="shared" ca="1" si="154"/>
        <v>473.12859884841868</v>
      </c>
      <c r="B4972" s="50">
        <f t="shared" ca="1" si="155"/>
        <v>-110.85368440898182</v>
      </c>
    </row>
    <row r="4973" spans="1:2" x14ac:dyDescent="0.2">
      <c r="A4973" s="57">
        <f t="shared" ca="1" si="154"/>
        <v>473.22456813824596</v>
      </c>
      <c r="B4973" s="50">
        <f t="shared" ca="1" si="155"/>
        <v>-111.21009916243985</v>
      </c>
    </row>
    <row r="4974" spans="1:2" x14ac:dyDescent="0.2">
      <c r="A4974" s="57">
        <f t="shared" ca="1" si="154"/>
        <v>473.32053742807324</v>
      </c>
      <c r="B4974" s="50">
        <f t="shared" ca="1" si="155"/>
        <v>-111.57198174868969</v>
      </c>
    </row>
    <row r="4975" spans="1:2" x14ac:dyDescent="0.2">
      <c r="A4975" s="57">
        <f t="shared" ca="1" si="154"/>
        <v>473.41650671790052</v>
      </c>
      <c r="B4975" s="50">
        <f t="shared" ca="1" si="155"/>
        <v>-111.93948425169823</v>
      </c>
    </row>
    <row r="4976" spans="1:2" x14ac:dyDescent="0.2">
      <c r="A4976" s="57">
        <f t="shared" ca="1" si="154"/>
        <v>473.5124760077278</v>
      </c>
      <c r="B4976" s="50">
        <f t="shared" ca="1" si="155"/>
        <v>-112.3127654925338</v>
      </c>
    </row>
    <row r="4977" spans="1:2" x14ac:dyDescent="0.2">
      <c r="A4977" s="57">
        <f t="shared" ca="1" si="154"/>
        <v>473.60844529755508</v>
      </c>
      <c r="B4977" s="50">
        <f t="shared" ca="1" si="155"/>
        <v>-112.69199143292272</v>
      </c>
    </row>
    <row r="4978" spans="1:2" x14ac:dyDescent="0.2">
      <c r="A4978" s="57">
        <f t="shared" ca="1" si="154"/>
        <v>473.70441458738236</v>
      </c>
      <c r="B4978" s="50">
        <f t="shared" ca="1" si="155"/>
        <v>-113.07733560952988</v>
      </c>
    </row>
    <row r="4979" spans="1:2" x14ac:dyDescent="0.2">
      <c r="A4979" s="57">
        <f t="shared" ca="1" si="154"/>
        <v>473.80038387720964</v>
      </c>
      <c r="B4979" s="50">
        <f t="shared" ca="1" si="155"/>
        <v>-113.46897960180809</v>
      </c>
    </row>
    <row r="4980" spans="1:2" x14ac:dyDescent="0.2">
      <c r="A4980" s="57">
        <f t="shared" ca="1" si="154"/>
        <v>473.89635316703692</v>
      </c>
      <c r="B4980" s="50">
        <f t="shared" ca="1" si="155"/>
        <v>-113.86711353659106</v>
      </c>
    </row>
    <row r="4981" spans="1:2" x14ac:dyDescent="0.2">
      <c r="A4981" s="57">
        <f t="shared" ca="1" si="154"/>
        <v>473.9923224568642</v>
      </c>
      <c r="B4981" s="50">
        <f t="shared" ca="1" si="155"/>
        <v>-114.27193663294267</v>
      </c>
    </row>
    <row r="4982" spans="1:2" x14ac:dyDescent="0.2">
      <c r="A4982" s="57">
        <f t="shared" ca="1" si="154"/>
        <v>474.08829174669148</v>
      </c>
      <c r="B4982" s="50">
        <f t="shared" ca="1" si="155"/>
        <v>-114.68365779119034</v>
      </c>
    </row>
    <row r="4983" spans="1:2" x14ac:dyDescent="0.2">
      <c r="A4983" s="57">
        <f t="shared" ca="1" si="154"/>
        <v>474.18426103651876</v>
      </c>
      <c r="B4983" s="50">
        <f t="shared" ca="1" si="155"/>
        <v>-115.1024962305158</v>
      </c>
    </row>
    <row r="4984" spans="1:2" x14ac:dyDescent="0.2">
      <c r="A4984" s="57">
        <f t="shared" ca="1" si="154"/>
        <v>474.28023032634604</v>
      </c>
      <c r="B4984" s="50">
        <f t="shared" ca="1" si="155"/>
        <v>-115.52868217999013</v>
      </c>
    </row>
    <row r="4985" spans="1:2" x14ac:dyDescent="0.2">
      <c r="A4985" s="57">
        <f t="shared" ca="1" si="154"/>
        <v>474.37619961617332</v>
      </c>
      <c r="B4985" s="50">
        <f t="shared" ca="1" si="155"/>
        <v>-115.96245762853241</v>
      </c>
    </row>
    <row r="4986" spans="1:2" x14ac:dyDescent="0.2">
      <c r="A4986" s="57">
        <f t="shared" ca="1" si="154"/>
        <v>474.4721689060006</v>
      </c>
      <c r="B4986" s="50">
        <f t="shared" ca="1" si="155"/>
        <v>-116.40407713992411</v>
      </c>
    </row>
    <row r="4987" spans="1:2" x14ac:dyDescent="0.2">
      <c r="A4987" s="57">
        <f t="shared" ca="1" si="154"/>
        <v>474.56813819582788</v>
      </c>
      <c r="B4987" s="50">
        <f t="shared" ca="1" si="155"/>
        <v>-116.85380873979477</v>
      </c>
    </row>
    <row r="4988" spans="1:2" x14ac:dyDescent="0.2">
      <c r="A4988" s="57">
        <f t="shared" ca="1" si="154"/>
        <v>474.66410748565517</v>
      </c>
      <c r="B4988" s="50">
        <f t="shared" ca="1" si="155"/>
        <v>-117.31193488233421</v>
      </c>
    </row>
    <row r="4989" spans="1:2" x14ac:dyDescent="0.2">
      <c r="A4989" s="57">
        <f t="shared" ca="1" si="154"/>
        <v>474.76007677548245</v>
      </c>
      <c r="B4989" s="50">
        <f t="shared" ca="1" si="155"/>
        <v>-117.77875350551552</v>
      </c>
    </row>
    <row r="4990" spans="1:2" x14ac:dyDescent="0.2">
      <c r="A4990" s="57">
        <f t="shared" ca="1" si="154"/>
        <v>474.85604606530973</v>
      </c>
      <c r="B4990" s="50">
        <f t="shared" ca="1" si="155"/>
        <v>-118.25457918473957</v>
      </c>
    </row>
    <row r="4991" spans="1:2" x14ac:dyDescent="0.2">
      <c r="A4991" s="57">
        <f t="shared" ca="1" si="154"/>
        <v>474.95201535513701</v>
      </c>
      <c r="B4991" s="50">
        <f t="shared" ca="1" si="155"/>
        <v>-118.7397443961456</v>
      </c>
    </row>
    <row r="4992" spans="1:2" x14ac:dyDescent="0.2">
      <c r="A4992" s="57">
        <f t="shared" ca="1" si="154"/>
        <v>475.04798464496429</v>
      </c>
      <c r="B4992" s="50">
        <f t="shared" ca="1" si="155"/>
        <v>-119.23460090236189</v>
      </c>
    </row>
    <row r="4993" spans="1:2" x14ac:dyDescent="0.2">
      <c r="A4993" s="57">
        <f t="shared" ca="1" si="154"/>
        <v>475.14395393479157</v>
      </c>
      <c r="B4993" s="50">
        <f t="shared" ca="1" si="155"/>
        <v>-119.73952127523292</v>
      </c>
    </row>
    <row r="4994" spans="1:2" x14ac:dyDescent="0.2">
      <c r="A4994" s="57">
        <f t="shared" ca="1" si="154"/>
        <v>475.23992322461885</v>
      </c>
      <c r="B4994" s="50">
        <f t="shared" ca="1" si="155"/>
        <v>-120.25490057213439</v>
      </c>
    </row>
    <row r="4995" spans="1:2" x14ac:dyDescent="0.2">
      <c r="A4995" s="57">
        <f t="shared" ca="1" si="154"/>
        <v>475.33589251444613</v>
      </c>
      <c r="B4995" s="50">
        <f t="shared" ca="1" si="155"/>
        <v>-120.78115818487034</v>
      </c>
    </row>
    <row r="4996" spans="1:2" x14ac:dyDescent="0.2">
      <c r="A4996" s="57">
        <f t="shared" ca="1" si="154"/>
        <v>475.43186180427341</v>
      </c>
      <c r="B4996" s="50">
        <f t="shared" ca="1" si="155"/>
        <v>-121.31873988297011</v>
      </c>
    </row>
    <row r="4997" spans="1:2" x14ac:dyDescent="0.2">
      <c r="A4997" s="57">
        <f t="shared" ca="1" si="154"/>
        <v>475.52783109410069</v>
      </c>
      <c r="B4997" s="50">
        <f t="shared" ca="1" si="155"/>
        <v>-121.86812007647228</v>
      </c>
    </row>
    <row r="4998" spans="1:2" x14ac:dyDescent="0.2">
      <c r="A4998" s="57">
        <f t="shared" ca="1" si="154"/>
        <v>475.62380038392797</v>
      </c>
      <c r="B4998" s="50">
        <f t="shared" ca="1" si="155"/>
        <v>-122.42980432717417</v>
      </c>
    </row>
    <row r="4999" spans="1:2" x14ac:dyDescent="0.2">
      <c r="A4999" s="57">
        <f t="shared" ca="1" si="154"/>
        <v>475.71976967375525</v>
      </c>
      <c r="B4999" s="50">
        <f t="shared" ca="1" si="155"/>
        <v>-123.00433214187217</v>
      </c>
    </row>
    <row r="5000" spans="1:2" x14ac:dyDescent="0.2">
      <c r="A5000" s="57">
        <f t="shared" ca="1" si="154"/>
        <v>475.81573896358253</v>
      </c>
      <c r="B5000" s="50">
        <f t="shared" ca="1" si="155"/>
        <v>-123.59228008655839</v>
      </c>
    </row>
    <row r="5001" spans="1:2" x14ac:dyDescent="0.2">
      <c r="A5001" s="57">
        <f t="shared" ca="1" si="154"/>
        <v>475.91170825340981</v>
      </c>
      <c r="B5001" s="50">
        <f t="shared" ca="1" si="155"/>
        <v>-124.19426526694474</v>
      </c>
    </row>
    <row r="5002" spans="1:2" x14ac:dyDescent="0.2">
      <c r="A5002" s="57">
        <f t="shared" ca="1" si="154"/>
        <v>476.00767754323709</v>
      </c>
      <c r="B5002" s="50">
        <f t="shared" ca="1" si="155"/>
        <v>-124.81094922839785</v>
      </c>
    </row>
    <row r="5003" spans="1:2" x14ac:dyDescent="0.2">
      <c r="A5003" s="57">
        <f t="shared" ca="1" si="154"/>
        <v>476.10364683306437</v>
      </c>
      <c r="B5003" s="50">
        <f t="shared" ca="1" si="155"/>
        <v>-125.44304233756229</v>
      </c>
    </row>
    <row r="5004" spans="1:2" x14ac:dyDescent="0.2">
      <c r="A5004" s="57">
        <f t="shared" ca="1" si="154"/>
        <v>476.19961612289165</v>
      </c>
      <c r="B5004" s="50">
        <f t="shared" ca="1" si="155"/>
        <v>-126.09130871904273</v>
      </c>
    </row>
    <row r="5005" spans="1:2" x14ac:dyDescent="0.2">
      <c r="A5005" s="57">
        <f t="shared" ca="1" si="154"/>
        <v>476.29558541271894</v>
      </c>
      <c r="B5005" s="50">
        <f t="shared" ca="1" si="155"/>
        <v>-126.75657183393554</v>
      </c>
    </row>
    <row r="5006" spans="1:2" x14ac:dyDescent="0.2">
      <c r="A5006" s="57">
        <f t="shared" ca="1" si="154"/>
        <v>476.39155470254622</v>
      </c>
      <c r="B5006" s="50">
        <f t="shared" ca="1" si="155"/>
        <v>-127.43972080326671</v>
      </c>
    </row>
    <row r="5007" spans="1:2" x14ac:dyDescent="0.2">
      <c r="A5007" s="57">
        <f t="shared" ca="1" si="154"/>
        <v>476.4875239923735</v>
      </c>
      <c r="B5007" s="50">
        <f t="shared" ca="1" si="155"/>
        <v>-128.14171759931304</v>
      </c>
    </row>
    <row r="5008" spans="1:2" x14ac:dyDescent="0.2">
      <c r="A5008" s="57">
        <f t="shared" ca="1" si="154"/>
        <v>476.58349328220078</v>
      </c>
      <c r="B5008" s="50">
        <f t="shared" ca="1" si="155"/>
        <v>-128.86360525217543</v>
      </c>
    </row>
    <row r="5009" spans="1:2" x14ac:dyDescent="0.2">
      <c r="A5009" s="57">
        <f t="shared" ca="1" si="154"/>
        <v>476.67946257202806</v>
      </c>
      <c r="B5009" s="50">
        <f t="shared" ca="1" si="155"/>
        <v>-129.60651724911054</v>
      </c>
    </row>
    <row r="5010" spans="1:2" x14ac:dyDescent="0.2">
      <c r="A5010" s="57">
        <f t="shared" ca="1" si="154"/>
        <v>476.77543186185534</v>
      </c>
      <c r="B5010" s="50">
        <f t="shared" ca="1" si="155"/>
        <v>-130.37168834152533</v>
      </c>
    </row>
    <row r="5011" spans="1:2" x14ac:dyDescent="0.2">
      <c r="A5011" s="57">
        <f t="shared" ca="1" si="154"/>
        <v>476.87140115168262</v>
      </c>
      <c r="B5011" s="50">
        <f t="shared" ca="1" si="155"/>
        <v>-131.16046702124771</v>
      </c>
    </row>
    <row r="5012" spans="1:2" x14ac:dyDescent="0.2">
      <c r="A5012" s="57">
        <f t="shared" ca="1" si="154"/>
        <v>476.9673704415099</v>
      </c>
      <c r="B5012" s="50">
        <f t="shared" ca="1" si="155"/>
        <v>-131.97432998639366</v>
      </c>
    </row>
    <row r="5013" spans="1:2" x14ac:dyDescent="0.2">
      <c r="A5013" s="57">
        <f t="shared" ca="1" si="154"/>
        <v>477.06333973133718</v>
      </c>
      <c r="B5013" s="50">
        <f t="shared" ca="1" si="155"/>
        <v>-132.81489899149125</v>
      </c>
    </row>
    <row r="5014" spans="1:2" x14ac:dyDescent="0.2">
      <c r="A5014" s="57">
        <f t="shared" ca="1" si="154"/>
        <v>477.15930902116446</v>
      </c>
      <c r="B5014" s="50">
        <f t="shared" ca="1" si="155"/>
        <v>-133.68396057127404</v>
      </c>
    </row>
    <row r="5015" spans="1:2" x14ac:dyDescent="0.2">
      <c r="A5015" s="57">
        <f t="shared" ca="1" si="154"/>
        <v>477.25527831099174</v>
      </c>
      <c r="B5015" s="50">
        <f t="shared" ca="1" si="155"/>
        <v>-134.58348924935245</v>
      </c>
    </row>
    <row r="5016" spans="1:2" x14ac:dyDescent="0.2">
      <c r="A5016" s="57">
        <f t="shared" ca="1" si="154"/>
        <v>477.35124760081902</v>
      </c>
      <c r="B5016" s="50">
        <f t="shared" ca="1" si="155"/>
        <v>-135.51567500078994</v>
      </c>
    </row>
    <row r="5017" spans="1:2" x14ac:dyDescent="0.2">
      <c r="A5017" s="57">
        <f t="shared" ca="1" si="154"/>
        <v>477.4472168906463</v>
      </c>
      <c r="B5017" s="50">
        <f t="shared" ca="1" si="155"/>
        <v>-136.48295594395773</v>
      </c>
    </row>
    <row r="5018" spans="1:2" x14ac:dyDescent="0.2">
      <c r="A5018" s="57">
        <f t="shared" ca="1" si="154"/>
        <v>477.54318618047358</v>
      </c>
      <c r="B5018" s="50">
        <f t="shared" ca="1" si="155"/>
        <v>-137.48805750944615</v>
      </c>
    </row>
    <row r="5019" spans="1:2" x14ac:dyDescent="0.2">
      <c r="A5019" s="57">
        <f t="shared" ca="1" si="154"/>
        <v>477.63915547030086</v>
      </c>
      <c r="B5019" s="50">
        <f t="shared" ca="1" si="155"/>
        <v>-138.53403969709302</v>
      </c>
    </row>
    <row r="5020" spans="1:2" x14ac:dyDescent="0.2">
      <c r="A5020" s="57">
        <f t="shared" ca="1" si="154"/>
        <v>477.73512476012814</v>
      </c>
      <c r="B5020" s="50">
        <f t="shared" ca="1" si="155"/>
        <v>-139.62435452214666</v>
      </c>
    </row>
    <row r="5021" spans="1:2" x14ac:dyDescent="0.2">
      <c r="A5021" s="57">
        <f t="shared" ca="1" si="154"/>
        <v>477.83109404995542</v>
      </c>
      <c r="B5021" s="50">
        <f t="shared" ca="1" si="155"/>
        <v>-140.76291642030236</v>
      </c>
    </row>
    <row r="5022" spans="1:2" x14ac:dyDescent="0.2">
      <c r="A5022" s="57">
        <f t="shared" ca="1" si="154"/>
        <v>477.92706333978271</v>
      </c>
      <c r="B5022" s="50">
        <f t="shared" ca="1" si="155"/>
        <v>-141.95418930606704</v>
      </c>
    </row>
    <row r="5023" spans="1:2" x14ac:dyDescent="0.2">
      <c r="A5023" s="57">
        <f t="shared" ca="1" si="154"/>
        <v>478.02303262960999</v>
      </c>
      <c r="B5023" s="50">
        <f t="shared" ca="1" si="155"/>
        <v>-143.20329527588345</v>
      </c>
    </row>
    <row r="5024" spans="1:2" x14ac:dyDescent="0.2">
      <c r="A5024" s="57">
        <f t="shared" ca="1" si="154"/>
        <v>478.11900191943727</v>
      </c>
      <c r="B5024" s="50">
        <f t="shared" ca="1" si="155"/>
        <v>-144.51615179494036</v>
      </c>
    </row>
    <row r="5025" spans="1:2" x14ac:dyDescent="0.2">
      <c r="A5025" s="57">
        <f t="shared" ca="1" si="154"/>
        <v>478.21497120926455</v>
      </c>
      <c r="B5025" s="50">
        <f t="shared" ca="1" si="155"/>
        <v>-145.89964688362519</v>
      </c>
    </row>
    <row r="5026" spans="1:2" x14ac:dyDescent="0.2">
      <c r="A5026" s="57">
        <f t="shared" ca="1" si="154"/>
        <v>478.31094049909183</v>
      </c>
      <c r="B5026" s="50">
        <f t="shared" ca="1" si="155"/>
        <v>-147.36186577202722</v>
      </c>
    </row>
    <row r="5027" spans="1:2" x14ac:dyDescent="0.2">
      <c r="A5027" s="57">
        <f t="shared" ca="1" si="154"/>
        <v>478.40690978891911</v>
      </c>
      <c r="B5027" s="50">
        <f t="shared" ca="1" si="155"/>
        <v>-148.91238844947719</v>
      </c>
    </row>
    <row r="5028" spans="1:2" x14ac:dyDescent="0.2">
      <c r="A5028" s="57">
        <f t="shared" ca="1" si="154"/>
        <v>478.50287907874639</v>
      </c>
      <c r="B5028" s="50">
        <f t="shared" ca="1" si="155"/>
        <v>-150.56268673031508</v>
      </c>
    </row>
    <row r="5029" spans="1:2" x14ac:dyDescent="0.2">
      <c r="A5029" s="57">
        <f t="shared" ca="1" si="154"/>
        <v>478.59884836857367</v>
      </c>
      <c r="B5029" s="50">
        <f t="shared" ca="1" si="155"/>
        <v>-152.32666401907048</v>
      </c>
    </row>
    <row r="5030" spans="1:2" x14ac:dyDescent="0.2">
      <c r="A5030" s="57">
        <f t="shared" ca="1" si="154"/>
        <v>478.69481765840095</v>
      </c>
      <c r="B5030" s="50">
        <f t="shared" ca="1" si="155"/>
        <v>-154.22140471314904</v>
      </c>
    </row>
    <row r="5031" spans="1:2" x14ac:dyDescent="0.2">
      <c r="A5031" s="57">
        <f t="shared" ca="1" si="154"/>
        <v>478.79078694822823</v>
      </c>
      <c r="B5031" s="50">
        <f t="shared" ca="1" si="155"/>
        <v>-156.26824025971831</v>
      </c>
    </row>
    <row r="5032" spans="1:2" x14ac:dyDescent="0.2">
      <c r="A5032" s="57">
        <f t="shared" ca="1" si="154"/>
        <v>478.88675623805551</v>
      </c>
      <c r="B5032" s="50">
        <f t="shared" ca="1" si="155"/>
        <v>-158.49430917759571</v>
      </c>
    </row>
    <row r="5033" spans="1:2" x14ac:dyDescent="0.2">
      <c r="A5033" s="57">
        <f t="shared" ca="1" si="154"/>
        <v>478.98272552788279</v>
      </c>
      <c r="B5033" s="50">
        <f t="shared" ca="1" si="155"/>
        <v>-160.93491734483672</v>
      </c>
    </row>
    <row r="5034" spans="1:2" x14ac:dyDescent="0.2">
      <c r="A5034" s="57">
        <f t="shared" ca="1" si="154"/>
        <v>479.07869481771007</v>
      </c>
      <c r="B5034" s="50">
        <f t="shared" ca="1" si="155"/>
        <v>-163.63725452637837</v>
      </c>
    </row>
    <row r="5035" spans="1:2" x14ac:dyDescent="0.2">
      <c r="A5035" s="57">
        <f t="shared" ref="A5035:A5042" ca="1" si="156">OFFSET(A5035,-1,0)+f_stop/5000</f>
        <v>479.17466410753735</v>
      </c>
      <c r="B5035" s="50">
        <f t="shared" ref="B5035:B5042" ca="1" si="157">20*LOG(ABS(   (1/f_dec*SIN(f_dec*$A5035/Fm*PI())/SIN($A5035/Fm*PI()))^(order-2) * (1/f_dec2*SIN(f_dec2*$A5035/Fm*PI())/SIN($A5035/Fm*PI())) *  (1/(f_dec*n_avg)*SIN((f_dec*n_avg)*$A5035/Fm*PI())/SIN($A5035/Fm*PI()))    ))</f>
        <v>-166.66653837183333</v>
      </c>
    </row>
    <row r="5036" spans="1:2" x14ac:dyDescent="0.2">
      <c r="A5036" s="57">
        <f t="shared" ca="1" si="156"/>
        <v>479.27063339736463</v>
      </c>
      <c r="B5036" s="50">
        <f t="shared" ca="1" si="157"/>
        <v>-170.11680735118705</v>
      </c>
    </row>
    <row r="5037" spans="1:2" x14ac:dyDescent="0.2">
      <c r="A5037" s="57">
        <f t="shared" ca="1" si="156"/>
        <v>479.36660268719191</v>
      </c>
      <c r="B5037" s="50">
        <f t="shared" ca="1" si="157"/>
        <v>-174.1314187516964</v>
      </c>
    </row>
    <row r="5038" spans="1:2" x14ac:dyDescent="0.2">
      <c r="A5038" s="57">
        <f t="shared" ca="1" si="156"/>
        <v>479.46257197701919</v>
      </c>
      <c r="B5038" s="50">
        <f t="shared" ca="1" si="157"/>
        <v>-178.94625632770638</v>
      </c>
    </row>
    <row r="5039" spans="1:2" x14ac:dyDescent="0.2">
      <c r="A5039" s="57">
        <f t="shared" ca="1" si="156"/>
        <v>479.55854126684648</v>
      </c>
      <c r="B5039" s="50">
        <f t="shared" ca="1" si="157"/>
        <v>-184.99527513857544</v>
      </c>
    </row>
    <row r="5040" spans="1:2" x14ac:dyDescent="0.2">
      <c r="A5040" s="57">
        <f t="shared" ca="1" si="156"/>
        <v>479.65451055667376</v>
      </c>
      <c r="B5040" s="50">
        <f t="shared" ca="1" si="157"/>
        <v>-193.23445122341187</v>
      </c>
    </row>
    <row r="5041" spans="1:2" x14ac:dyDescent="0.2">
      <c r="A5041" s="57">
        <f t="shared" ca="1" si="156"/>
        <v>479.75047984650104</v>
      </c>
      <c r="B5041" s="50">
        <f t="shared" ca="1" si="157"/>
        <v>-206.66112618935711</v>
      </c>
    </row>
    <row r="5042" spans="1:2" x14ac:dyDescent="0.2">
      <c r="A5042" s="57">
        <f t="shared" ca="1" si="156"/>
        <v>479.84644913632832</v>
      </c>
      <c r="B5042" s="50">
        <f t="shared" ca="1" si="157"/>
        <v>-578.95147533320028</v>
      </c>
    </row>
  </sheetData>
  <phoneticPr fontId="0" type="noConversion"/>
  <conditionalFormatting sqref="A11:H11">
    <cfRule type="expression" dxfId="4" priority="7" stopIfTrue="1">
      <formula>OR($E$8=5, $E$10=0)</formula>
    </cfRule>
  </conditionalFormatting>
  <conditionalFormatting sqref="A10:H10">
    <cfRule type="expression" dxfId="3" priority="4">
      <formula>$E$8=5</formula>
    </cfRule>
  </conditionalFormatting>
  <conditionalFormatting sqref="A7:H7">
    <cfRule type="expression" dxfId="2" priority="8" stopIfTrue="1">
      <formula>AND($E$10=1, $E$8=3)</formula>
    </cfRule>
  </conditionalFormatting>
  <conditionalFormatting sqref="E10">
    <cfRule type="expression" dxfId="1" priority="2" stopIfTrue="1">
      <formula>AND($E$8=5, $E$10=1)</formula>
    </cfRule>
  </conditionalFormatting>
  <conditionalFormatting sqref="E8">
    <cfRule type="expression" dxfId="0" priority="1">
      <formula>AND($E$8=5, $E$10=1)</formula>
    </cfRule>
  </conditionalFormatting>
  <dataValidations count="5">
    <dataValidation type="whole" allowBlank="1" showInputMessage="1" showErrorMessage="1" sqref="E7" xr:uid="{00000000-0002-0000-0000-000000000000}">
      <formula1>D18</formula1>
      <formula2>E18</formula2>
    </dataValidation>
    <dataValidation type="list" showInputMessage="1" showErrorMessage="1" sqref="E12:E13 E8" xr:uid="{00000000-0002-0000-0000-000001000000}">
      <formula1>$D$20:$E$20</formula1>
    </dataValidation>
    <dataValidation type="whole" allowBlank="1" showInputMessage="1" showErrorMessage="1" sqref="E11" xr:uid="{00000000-0002-0000-0000-000002000000}">
      <formula1>1</formula1>
      <formula2>32767</formula2>
    </dataValidation>
    <dataValidation type="list" showInputMessage="1" showErrorMessage="1" sqref="E9:E10" xr:uid="{00000000-0002-0000-0000-000003000000}">
      <formula1>$D$19:$E$19</formula1>
    </dataValidation>
    <dataValidation type="decimal" allowBlank="1" showInputMessage="1" showErrorMessage="1" sqref="E6" xr:uid="{52D4F156-23E6-4BE0-AB26-8BCD09660763}">
      <formula1>0.1</formula1>
      <formula2>4.096</formula2>
    </dataValidation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workbookViewId="0">
      <selection activeCell="C34" sqref="C34"/>
    </sheetView>
  </sheetViews>
  <sheetFormatPr defaultRowHeight="13.2" x14ac:dyDescent="0.25"/>
  <cols>
    <col min="7" max="7" width="9.5546875" bestFit="1" customWidth="1"/>
    <col min="13" max="13" width="9.5546875" bestFit="1" customWidth="1"/>
  </cols>
  <sheetData>
    <row r="1" spans="1:13" x14ac:dyDescent="0.25">
      <c r="A1" s="115" t="s">
        <v>71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4.4" thickBot="1" x14ac:dyDescent="0.3">
      <c r="A2" s="84"/>
      <c r="B2" s="116" t="s">
        <v>80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3.8" x14ac:dyDescent="0.25">
      <c r="A3" s="85"/>
      <c r="B3" s="117" t="s">
        <v>49</v>
      </c>
      <c r="C3" s="118"/>
      <c r="D3" s="118"/>
      <c r="E3" s="118"/>
      <c r="F3" s="118"/>
      <c r="G3" s="119"/>
      <c r="H3" s="120" t="s">
        <v>50</v>
      </c>
      <c r="I3" s="118"/>
      <c r="J3" s="118"/>
      <c r="K3" s="118"/>
      <c r="L3" s="118"/>
      <c r="M3" s="119"/>
    </row>
    <row r="4" spans="1:13" ht="14.4" thickBot="1" x14ac:dyDescent="0.3">
      <c r="A4" s="86" t="s">
        <v>53</v>
      </c>
      <c r="B4" s="109" t="s">
        <v>74</v>
      </c>
      <c r="C4" s="87" t="s">
        <v>51</v>
      </c>
      <c r="D4" s="87" t="s">
        <v>52</v>
      </c>
      <c r="E4" s="87" t="s">
        <v>53</v>
      </c>
      <c r="F4" s="87" t="s">
        <v>54</v>
      </c>
      <c r="G4" s="88" t="s">
        <v>55</v>
      </c>
      <c r="H4" s="109" t="s">
        <v>74</v>
      </c>
      <c r="I4" s="87" t="s">
        <v>51</v>
      </c>
      <c r="J4" s="87" t="s">
        <v>52</v>
      </c>
      <c r="K4" s="87" t="s">
        <v>53</v>
      </c>
      <c r="L4" s="87" t="s">
        <v>54</v>
      </c>
      <c r="M4" s="88" t="s">
        <v>55</v>
      </c>
    </row>
    <row r="5" spans="1:13" ht="13.8" x14ac:dyDescent="0.25">
      <c r="A5" s="89">
        <v>0</v>
      </c>
      <c r="B5" s="84">
        <v>32</v>
      </c>
      <c r="C5" s="84">
        <v>1</v>
      </c>
      <c r="D5" s="84">
        <v>0</v>
      </c>
      <c r="E5" s="84">
        <v>62500</v>
      </c>
      <c r="F5" s="84">
        <v>62500</v>
      </c>
      <c r="G5" s="100">
        <v>8.0500000000000005E-5</v>
      </c>
      <c r="H5" s="84">
        <v>32</v>
      </c>
      <c r="I5" s="84">
        <v>1</v>
      </c>
      <c r="J5" s="84">
        <v>0</v>
      </c>
      <c r="K5" s="84">
        <v>62500</v>
      </c>
      <c r="L5" s="84">
        <v>62500</v>
      </c>
      <c r="M5" s="100">
        <v>4.85E-5</v>
      </c>
    </row>
    <row r="6" spans="1:13" ht="13.8" x14ac:dyDescent="0.25">
      <c r="A6" s="89">
        <v>1</v>
      </c>
      <c r="B6" s="84">
        <v>32</v>
      </c>
      <c r="C6" s="84">
        <v>1</v>
      </c>
      <c r="D6" s="84">
        <v>0</v>
      </c>
      <c r="E6" s="84">
        <v>62500</v>
      </c>
      <c r="F6" s="84">
        <v>62500</v>
      </c>
      <c r="G6" s="100">
        <v>8.0500000000000005E-5</v>
      </c>
      <c r="H6" s="84">
        <v>32</v>
      </c>
      <c r="I6" s="84">
        <v>1</v>
      </c>
      <c r="J6" s="84">
        <v>0</v>
      </c>
      <c r="K6" s="84">
        <v>62500</v>
      </c>
      <c r="L6" s="84">
        <v>62500</v>
      </c>
      <c r="M6" s="100">
        <v>4.85E-5</v>
      </c>
    </row>
    <row r="7" spans="1:13" ht="13.8" x14ac:dyDescent="0.25">
      <c r="A7" s="89">
        <v>2</v>
      </c>
      <c r="B7" s="84">
        <v>32</v>
      </c>
      <c r="C7" s="84">
        <v>1</v>
      </c>
      <c r="D7" s="84">
        <v>0</v>
      </c>
      <c r="E7" s="84">
        <v>62500</v>
      </c>
      <c r="F7" s="84">
        <v>62500</v>
      </c>
      <c r="G7" s="100">
        <v>8.0500000000000005E-5</v>
      </c>
      <c r="H7" s="84">
        <v>32</v>
      </c>
      <c r="I7" s="84">
        <v>1</v>
      </c>
      <c r="J7" s="84">
        <v>0</v>
      </c>
      <c r="K7" s="84">
        <v>62500</v>
      </c>
      <c r="L7" s="84">
        <v>62500</v>
      </c>
      <c r="M7" s="100">
        <v>4.85E-5</v>
      </c>
    </row>
    <row r="8" spans="1:13" ht="13.8" x14ac:dyDescent="0.25">
      <c r="A8" s="89">
        <v>3</v>
      </c>
      <c r="B8" s="84">
        <v>32</v>
      </c>
      <c r="C8" s="84">
        <v>1</v>
      </c>
      <c r="D8" s="84">
        <v>0</v>
      </c>
      <c r="E8" s="84">
        <v>62500</v>
      </c>
      <c r="F8" s="84">
        <v>62500</v>
      </c>
      <c r="G8" s="100">
        <v>8.0500000000000005E-5</v>
      </c>
      <c r="H8" s="84">
        <v>32</v>
      </c>
      <c r="I8" s="84">
        <v>1</v>
      </c>
      <c r="J8" s="84">
        <v>0</v>
      </c>
      <c r="K8" s="84">
        <v>62500</v>
      </c>
      <c r="L8" s="84">
        <v>62500</v>
      </c>
      <c r="M8" s="100">
        <v>4.85E-5</v>
      </c>
    </row>
    <row r="9" spans="1:13" ht="13.8" x14ac:dyDescent="0.25">
      <c r="A9" s="89">
        <v>4</v>
      </c>
      <c r="B9" s="84">
        <v>32</v>
      </c>
      <c r="C9" s="84">
        <v>2</v>
      </c>
      <c r="D9" s="84">
        <v>0</v>
      </c>
      <c r="E9" s="84">
        <v>31250</v>
      </c>
      <c r="F9" s="84">
        <v>31250</v>
      </c>
      <c r="G9" s="100">
        <v>9.6500000000000001E-5</v>
      </c>
      <c r="H9" s="84">
        <v>64</v>
      </c>
      <c r="I9" s="84">
        <v>1</v>
      </c>
      <c r="J9" s="84">
        <v>0</v>
      </c>
      <c r="K9" s="84">
        <v>31250</v>
      </c>
      <c r="L9" s="84">
        <v>31250</v>
      </c>
      <c r="M9" s="100">
        <v>9.6500000000000001E-5</v>
      </c>
    </row>
    <row r="10" spans="1:13" ht="13.8" x14ac:dyDescent="0.25">
      <c r="A10" s="89">
        <v>5</v>
      </c>
      <c r="B10" s="84">
        <v>32</v>
      </c>
      <c r="C10" s="84">
        <v>2</v>
      </c>
      <c r="D10" s="84">
        <v>0</v>
      </c>
      <c r="E10" s="84">
        <v>31250</v>
      </c>
      <c r="F10" s="84">
        <v>31250</v>
      </c>
      <c r="G10" s="100">
        <v>9.6500000000000001E-5</v>
      </c>
      <c r="H10" s="84">
        <v>64</v>
      </c>
      <c r="I10" s="84">
        <v>1</v>
      </c>
      <c r="J10" s="84">
        <v>0</v>
      </c>
      <c r="K10" s="84">
        <v>31250</v>
      </c>
      <c r="L10" s="84">
        <v>31250</v>
      </c>
      <c r="M10" s="100">
        <v>9.6500000000000001E-5</v>
      </c>
    </row>
    <row r="11" spans="1:13" ht="13.8" x14ac:dyDescent="0.25">
      <c r="A11" s="89">
        <v>6</v>
      </c>
      <c r="B11" s="84">
        <v>32</v>
      </c>
      <c r="C11" s="84">
        <v>4</v>
      </c>
      <c r="D11" s="84">
        <v>0</v>
      </c>
      <c r="E11" s="84">
        <v>15625</v>
      </c>
      <c r="F11" s="84">
        <v>15625</v>
      </c>
      <c r="G11" s="100">
        <v>1.2850000000000001E-4</v>
      </c>
      <c r="H11" s="84">
        <v>128</v>
      </c>
      <c r="I11" s="84">
        <v>1</v>
      </c>
      <c r="J11" s="84">
        <v>0</v>
      </c>
      <c r="K11" s="84">
        <v>15625</v>
      </c>
      <c r="L11" s="84">
        <v>15625</v>
      </c>
      <c r="M11" s="100">
        <v>1.9249999999999999E-4</v>
      </c>
    </row>
    <row r="12" spans="1:13" ht="13.8" x14ac:dyDescent="0.25">
      <c r="A12" s="89">
        <v>7</v>
      </c>
      <c r="B12" s="84">
        <v>32</v>
      </c>
      <c r="C12" s="84">
        <v>6</v>
      </c>
      <c r="D12" s="84">
        <v>0</v>
      </c>
      <c r="E12" s="84">
        <v>10416.700000000001</v>
      </c>
      <c r="F12" s="84">
        <v>10416.700000000001</v>
      </c>
      <c r="G12" s="100">
        <v>1.605E-4</v>
      </c>
      <c r="H12" s="84">
        <v>192</v>
      </c>
      <c r="I12" s="84">
        <v>1</v>
      </c>
      <c r="J12" s="84">
        <v>0</v>
      </c>
      <c r="K12" s="84">
        <v>10416.700000000001</v>
      </c>
      <c r="L12" s="84">
        <v>10416.700000000001</v>
      </c>
      <c r="M12" s="100">
        <v>2.8850000000000002E-4</v>
      </c>
    </row>
    <row r="13" spans="1:13" ht="13.8" x14ac:dyDescent="0.25">
      <c r="A13" s="89">
        <v>8</v>
      </c>
      <c r="B13" s="84">
        <v>32</v>
      </c>
      <c r="C13" s="84">
        <v>8</v>
      </c>
      <c r="D13" s="84">
        <v>1</v>
      </c>
      <c r="E13" s="96">
        <v>5194.8</v>
      </c>
      <c r="F13" s="84">
        <v>7812.5</v>
      </c>
      <c r="G13" s="100">
        <v>1.9249999999999999E-4</v>
      </c>
      <c r="H13" s="84">
        <v>384</v>
      </c>
      <c r="I13" s="84">
        <v>1</v>
      </c>
      <c r="J13" s="84">
        <v>0</v>
      </c>
      <c r="K13" s="84">
        <v>5208.3</v>
      </c>
      <c r="L13" s="84">
        <v>5208.3</v>
      </c>
      <c r="M13" s="100">
        <v>5.7649999999999997E-4</v>
      </c>
    </row>
    <row r="14" spans="1:13" ht="13.8" x14ac:dyDescent="0.25">
      <c r="A14" s="89">
        <v>9</v>
      </c>
      <c r="B14" s="84">
        <v>32</v>
      </c>
      <c r="C14" s="84">
        <v>21</v>
      </c>
      <c r="D14" s="84">
        <v>1</v>
      </c>
      <c r="E14" s="96">
        <v>2496.9</v>
      </c>
      <c r="F14" s="84">
        <v>2976.2</v>
      </c>
      <c r="G14" s="100">
        <v>4.0049999999999998E-4</v>
      </c>
      <c r="H14" s="84">
        <v>800</v>
      </c>
      <c r="I14" s="84">
        <v>1</v>
      </c>
      <c r="J14" s="84">
        <v>0</v>
      </c>
      <c r="K14" s="84">
        <v>2500</v>
      </c>
      <c r="L14" s="84">
        <v>2500</v>
      </c>
      <c r="M14" s="97">
        <v>1.2005E-3</v>
      </c>
    </row>
    <row r="15" spans="1:13" ht="13.8" x14ac:dyDescent="0.25">
      <c r="A15" s="89">
        <v>10</v>
      </c>
      <c r="B15" s="84">
        <v>32</v>
      </c>
      <c r="C15" s="84">
        <v>58</v>
      </c>
      <c r="D15" s="84">
        <v>1</v>
      </c>
      <c r="E15" s="96">
        <v>1007.6</v>
      </c>
      <c r="F15" s="84">
        <v>1077.5999999999999</v>
      </c>
      <c r="G15" s="97">
        <v>9.9249999999999989E-4</v>
      </c>
      <c r="H15" s="84">
        <v>1984</v>
      </c>
      <c r="I15" s="84">
        <v>1</v>
      </c>
      <c r="J15" s="84">
        <v>0</v>
      </c>
      <c r="K15" s="84">
        <v>1008.1</v>
      </c>
      <c r="L15" s="84">
        <v>1008.1</v>
      </c>
      <c r="M15" s="97">
        <v>2.9759999999999999E-3</v>
      </c>
    </row>
    <row r="16" spans="1:13" ht="13.8" x14ac:dyDescent="0.25">
      <c r="A16" s="89">
        <v>11</v>
      </c>
      <c r="B16" s="84">
        <v>32</v>
      </c>
      <c r="C16" s="84">
        <v>121</v>
      </c>
      <c r="D16" s="84">
        <v>1</v>
      </c>
      <c r="E16" s="96">
        <v>499.9</v>
      </c>
      <c r="F16" s="84">
        <v>516.5</v>
      </c>
      <c r="G16" s="97">
        <v>2E-3</v>
      </c>
      <c r="H16" s="84">
        <v>4000</v>
      </c>
      <c r="I16" s="84">
        <v>1</v>
      </c>
      <c r="J16" s="84">
        <v>0</v>
      </c>
      <c r="K16" s="84">
        <v>500</v>
      </c>
      <c r="L16" s="84">
        <v>500</v>
      </c>
      <c r="M16" s="97">
        <v>6.0000000000000001E-3</v>
      </c>
    </row>
    <row r="17" spans="1:13" ht="13.8" x14ac:dyDescent="0.25">
      <c r="A17" s="89">
        <v>12</v>
      </c>
      <c r="B17" s="84">
        <v>32</v>
      </c>
      <c r="C17" s="84">
        <v>156</v>
      </c>
      <c r="D17" s="84">
        <v>1</v>
      </c>
      <c r="E17" s="96">
        <v>390.5</v>
      </c>
      <c r="F17" s="90">
        <v>400.64</v>
      </c>
      <c r="G17" s="97">
        <v>2.5600000000000002E-3</v>
      </c>
      <c r="H17" s="84">
        <v>4992</v>
      </c>
      <c r="I17" s="84">
        <v>1</v>
      </c>
      <c r="J17" s="84">
        <v>0</v>
      </c>
      <c r="K17" s="84">
        <v>400.64</v>
      </c>
      <c r="L17" s="90">
        <v>400.64</v>
      </c>
      <c r="M17" s="97">
        <v>7.4900000000000001E-3</v>
      </c>
    </row>
    <row r="18" spans="1:13" ht="13.8" x14ac:dyDescent="0.25">
      <c r="A18" s="89">
        <v>13</v>
      </c>
      <c r="B18" s="84">
        <v>32</v>
      </c>
      <c r="C18" s="84">
        <v>308</v>
      </c>
      <c r="D18" s="84">
        <v>1</v>
      </c>
      <c r="E18" s="96">
        <v>200.3</v>
      </c>
      <c r="F18" s="84">
        <v>202.92</v>
      </c>
      <c r="G18" s="97">
        <v>4.9899999999999996E-3</v>
      </c>
      <c r="H18" s="84">
        <v>9984</v>
      </c>
      <c r="I18" s="84">
        <v>1</v>
      </c>
      <c r="J18" s="84">
        <v>0</v>
      </c>
      <c r="K18" s="84">
        <v>200.32</v>
      </c>
      <c r="L18" s="84">
        <v>200.32</v>
      </c>
      <c r="M18" s="97">
        <v>1.498E-2</v>
      </c>
    </row>
    <row r="19" spans="1:13" ht="13.8" x14ac:dyDescent="0.25">
      <c r="A19" s="89">
        <v>14</v>
      </c>
      <c r="B19" s="84">
        <v>32</v>
      </c>
      <c r="C19" s="110">
        <v>621</v>
      </c>
      <c r="D19" s="84">
        <v>1</v>
      </c>
      <c r="E19" s="96">
        <v>100</v>
      </c>
      <c r="F19" s="96">
        <v>100.64</v>
      </c>
      <c r="G19" s="97">
        <v>0.01</v>
      </c>
      <c r="H19" s="110">
        <v>20000</v>
      </c>
      <c r="I19" s="84">
        <v>1</v>
      </c>
      <c r="J19" s="84">
        <v>0</v>
      </c>
      <c r="K19" s="96">
        <v>100</v>
      </c>
      <c r="L19" s="96">
        <v>100</v>
      </c>
      <c r="M19" s="97">
        <v>0.03</v>
      </c>
    </row>
    <row r="20" spans="1:13" ht="13.8" x14ac:dyDescent="0.25">
      <c r="A20" s="89">
        <v>15</v>
      </c>
      <c r="B20" s="84">
        <v>32</v>
      </c>
      <c r="C20" s="84">
        <v>1042</v>
      </c>
      <c r="D20" s="84">
        <v>1</v>
      </c>
      <c r="E20" s="98">
        <v>59.75</v>
      </c>
      <c r="F20" s="99">
        <v>59.98</v>
      </c>
      <c r="G20" s="97">
        <v>1.6740000000000001E-2</v>
      </c>
      <c r="H20" s="84">
        <v>33344</v>
      </c>
      <c r="I20" s="84">
        <v>1</v>
      </c>
      <c r="J20" s="84">
        <v>0</v>
      </c>
      <c r="K20" s="98">
        <v>59.98</v>
      </c>
      <c r="L20" s="99">
        <v>59.98</v>
      </c>
      <c r="M20" s="97">
        <v>5.0016499999999998E-2</v>
      </c>
    </row>
    <row r="21" spans="1:13" ht="13.8" x14ac:dyDescent="0.25">
      <c r="A21" s="89">
        <v>16</v>
      </c>
      <c r="B21" s="84">
        <v>32</v>
      </c>
      <c r="C21" s="84">
        <v>1250</v>
      </c>
      <c r="D21" s="84">
        <v>1</v>
      </c>
      <c r="E21" s="98">
        <v>49.84</v>
      </c>
      <c r="F21" s="90">
        <v>50</v>
      </c>
      <c r="G21" s="97">
        <v>2.0060000000000001E-2</v>
      </c>
      <c r="H21" s="84">
        <v>40000</v>
      </c>
      <c r="I21" s="84">
        <v>1</v>
      </c>
      <c r="J21" s="84">
        <v>0</v>
      </c>
      <c r="K21" s="84">
        <v>50</v>
      </c>
      <c r="L21" s="90">
        <v>50</v>
      </c>
      <c r="M21" s="97">
        <v>0.06</v>
      </c>
    </row>
    <row r="22" spans="1:13" ht="13.8" x14ac:dyDescent="0.25">
      <c r="A22" s="89">
        <v>17</v>
      </c>
      <c r="B22" s="84">
        <v>32</v>
      </c>
      <c r="C22" s="84">
        <v>3121</v>
      </c>
      <c r="D22" s="84">
        <v>1</v>
      </c>
      <c r="E22" s="98">
        <v>20</v>
      </c>
      <c r="F22" s="84">
        <v>20.03</v>
      </c>
      <c r="G22" s="97">
        <v>0.05</v>
      </c>
      <c r="H22" s="84">
        <v>100000</v>
      </c>
      <c r="I22" s="84">
        <v>1</v>
      </c>
      <c r="J22" s="84">
        <v>0</v>
      </c>
      <c r="K22" s="84">
        <v>20</v>
      </c>
      <c r="L22" s="84">
        <v>20</v>
      </c>
      <c r="M22" s="97">
        <v>0.15</v>
      </c>
    </row>
    <row r="23" spans="1:13" ht="13.8" x14ac:dyDescent="0.25">
      <c r="A23" s="89">
        <v>18</v>
      </c>
      <c r="B23" s="84">
        <v>32</v>
      </c>
      <c r="C23" s="84">
        <v>3750</v>
      </c>
      <c r="D23" s="84">
        <v>1</v>
      </c>
      <c r="E23" s="98">
        <v>16.649999999999999</v>
      </c>
      <c r="F23" s="90">
        <v>16.670000000000002</v>
      </c>
      <c r="G23" s="97">
        <v>6.0060000000000002E-2</v>
      </c>
      <c r="H23" s="84">
        <v>120000</v>
      </c>
      <c r="I23" s="84">
        <v>1</v>
      </c>
      <c r="J23" s="84">
        <v>0</v>
      </c>
      <c r="K23" s="84">
        <v>16.670000000000002</v>
      </c>
      <c r="L23" s="90">
        <v>16.670000000000002</v>
      </c>
      <c r="M23" s="97">
        <v>0.18</v>
      </c>
    </row>
    <row r="24" spans="1:13" ht="13.8" x14ac:dyDescent="0.25">
      <c r="A24" s="89">
        <v>19</v>
      </c>
      <c r="B24" s="84">
        <v>32</v>
      </c>
      <c r="C24" s="84">
        <v>6246</v>
      </c>
      <c r="D24" s="84">
        <v>1</v>
      </c>
      <c r="E24" s="98">
        <v>10</v>
      </c>
      <c r="F24" s="84">
        <v>10.006</v>
      </c>
      <c r="G24" s="97">
        <v>0.1</v>
      </c>
      <c r="H24" s="84">
        <v>200000</v>
      </c>
      <c r="I24" s="84">
        <v>1</v>
      </c>
      <c r="J24" s="84">
        <v>0</v>
      </c>
      <c r="K24" s="84">
        <v>10</v>
      </c>
      <c r="L24" s="84">
        <v>10</v>
      </c>
      <c r="M24" s="97">
        <v>0.3</v>
      </c>
    </row>
    <row r="25" spans="1:13" ht="13.8" x14ac:dyDescent="0.25">
      <c r="A25" s="89">
        <v>20</v>
      </c>
      <c r="B25" s="84">
        <v>32</v>
      </c>
      <c r="C25" s="84">
        <v>12496</v>
      </c>
      <c r="D25" s="84">
        <v>1</v>
      </c>
      <c r="E25" s="98">
        <v>5</v>
      </c>
      <c r="F25" s="84">
        <v>5.0019999999999998</v>
      </c>
      <c r="G25" s="97">
        <v>0.2</v>
      </c>
      <c r="H25" s="84">
        <v>400000</v>
      </c>
      <c r="I25" s="84">
        <v>1</v>
      </c>
      <c r="J25" s="84">
        <v>0</v>
      </c>
      <c r="K25" s="84">
        <v>5</v>
      </c>
      <c r="L25" s="84">
        <v>5</v>
      </c>
      <c r="M25" s="97">
        <v>0.6</v>
      </c>
    </row>
    <row r="26" spans="1:13" ht="13.8" x14ac:dyDescent="0.25">
      <c r="A26" s="89">
        <v>21</v>
      </c>
      <c r="B26" s="84">
        <v>32</v>
      </c>
      <c r="C26" s="84">
        <v>24996</v>
      </c>
      <c r="D26" s="84">
        <v>1</v>
      </c>
      <c r="E26" s="98">
        <v>2.5</v>
      </c>
      <c r="F26" s="84">
        <v>2.5</v>
      </c>
      <c r="G26" s="97">
        <v>0.4</v>
      </c>
      <c r="H26" s="84">
        <v>800000</v>
      </c>
      <c r="I26" s="84">
        <v>1</v>
      </c>
      <c r="J26" s="84">
        <v>0</v>
      </c>
      <c r="K26" s="84">
        <v>2.5</v>
      </c>
      <c r="L26" s="84">
        <v>2.5</v>
      </c>
      <c r="M26" s="97">
        <v>1.2</v>
      </c>
    </row>
    <row r="27" spans="1:13" ht="14.4" thickBot="1" x14ac:dyDescent="0.3">
      <c r="A27" s="86">
        <v>22</v>
      </c>
      <c r="B27" s="87">
        <v>32</v>
      </c>
      <c r="C27" s="87">
        <v>49996</v>
      </c>
      <c r="D27" s="87">
        <v>1</v>
      </c>
      <c r="E27" s="87">
        <v>1.25</v>
      </c>
      <c r="F27" s="87">
        <v>1.25</v>
      </c>
      <c r="G27" s="113">
        <v>0.8</v>
      </c>
      <c r="H27" s="87">
        <v>1600000</v>
      </c>
      <c r="I27" s="112">
        <v>1</v>
      </c>
      <c r="J27" s="112">
        <v>0</v>
      </c>
      <c r="K27" s="112">
        <v>1.25</v>
      </c>
      <c r="L27" s="112">
        <v>1.25</v>
      </c>
      <c r="M27" s="114">
        <v>2.4</v>
      </c>
    </row>
    <row r="30" spans="1:13" x14ac:dyDescent="0.25">
      <c r="A30" s="93" t="s">
        <v>60</v>
      </c>
      <c r="B30" s="83">
        <f ca="1">OFFSET(B5,ODR,0)</f>
        <v>32</v>
      </c>
      <c r="C30" s="83">
        <f ca="1">OFFSET(C5,ODR,0)</f>
        <v>1042</v>
      </c>
      <c r="D30" s="83">
        <f ca="1">OFFSET(D5,ODR,0)</f>
        <v>1</v>
      </c>
      <c r="E30" s="83"/>
      <c r="F30" s="83"/>
      <c r="G30" s="83"/>
      <c r="H30" s="83">
        <f ca="1">OFFSET(H5,ODR,0)</f>
        <v>33344</v>
      </c>
      <c r="I30" s="83">
        <f ca="1">OFFSET(I5,ODR,0)</f>
        <v>1</v>
      </c>
      <c r="J30" s="83">
        <f ca="1">OFFSET(J5,ODR,0)</f>
        <v>0</v>
      </c>
    </row>
  </sheetData>
  <mergeCells count="4">
    <mergeCell ref="A1:M1"/>
    <mergeCell ref="B2:M2"/>
    <mergeCell ref="B3:G3"/>
    <mergeCell ref="H3:M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C633CFAAB704FB05F3E554AF47B0D" ma:contentTypeVersion="13" ma:contentTypeDescription="Create a new document." ma:contentTypeScope="" ma:versionID="eb19559630eeecd81abb97089082bda0">
  <xsd:schema xmlns:xsd="http://www.w3.org/2001/XMLSchema" xmlns:xs="http://www.w3.org/2001/XMLSchema" xmlns:p="http://schemas.microsoft.com/office/2006/metadata/properties" xmlns:ns3="150f2d9f-67d6-4982-85ba-4b41d468579c" xmlns:ns4="78b491ea-b4f4-4e21-b980-c77372188eaf" targetNamespace="http://schemas.microsoft.com/office/2006/metadata/properties" ma:root="true" ma:fieldsID="a1c932f82e21452bf3eb7c579c9835b9" ns3:_="" ns4:_="">
    <xsd:import namespace="150f2d9f-67d6-4982-85ba-4b41d468579c"/>
    <xsd:import namespace="78b491ea-b4f4-4e21-b980-c77372188e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f2d9f-67d6-4982-85ba-4b41d4685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491ea-b4f4-4e21-b980-c77372188ea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88684D-F876-484A-9C3E-AFE9C24C0D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7F816-FE89-457E-AE30-3B3BBC15B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f2d9f-67d6-4982-85ba-4b41d468579c"/>
    <ds:schemaRef ds:uri="78b491ea-b4f4-4e21-b980-c77372188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13D126-B7A7-4659-AC2B-F548059247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Response</vt:lpstr>
      <vt:lpstr>Constants</vt:lpstr>
      <vt:lpstr>avg_plus_dec</vt:lpstr>
      <vt:lpstr>Response!f_dec</vt:lpstr>
      <vt:lpstr>f_dec2</vt:lpstr>
      <vt:lpstr>Response!f_ord</vt:lpstr>
      <vt:lpstr>f_start</vt:lpstr>
      <vt:lpstr>f_stop</vt:lpstr>
      <vt:lpstr>Fdata</vt:lpstr>
      <vt:lpstr>FilterReg</vt:lpstr>
      <vt:lpstr>Response!Fm</vt:lpstr>
      <vt:lpstr>Fnotch</vt:lpstr>
      <vt:lpstr>Mclk</vt:lpstr>
      <vt:lpstr>n_avg</vt:lpstr>
      <vt:lpstr>ODR</vt:lpstr>
      <vt:lpstr>order</vt:lpstr>
      <vt:lpstr>Rej_BW</vt:lpstr>
      <vt:lpstr>s3_map</vt:lpstr>
      <vt:lpstr>Single</vt:lpstr>
      <vt:lpstr>Tsettle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2013-10-23T11:10:52Z</dcterms:created>
  <dcterms:modified xsi:type="dcterms:W3CDTF">2021-06-14T03:44:46Z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0x010100637C633CFAAB704FB05F3E554AF47B0D</vt:lpwstr>
  </property>
</Properties>
</file>